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CC" sheetId="1" r:id="rId3"/>
    <sheet state="visible" name="$100 ref" sheetId="2" r:id="rId4"/>
  </sheets>
  <definedNames/>
  <calcPr/>
</workbook>
</file>

<file path=xl/sharedStrings.xml><?xml version="1.0" encoding="utf-8"?>
<sst xmlns="http://schemas.openxmlformats.org/spreadsheetml/2006/main" count="3875" uniqueCount="25">
  <si>
    <t>Referral deposit:</t>
  </si>
  <si>
    <t>The BCC Compounding Machine!</t>
  </si>
  <si>
    <t>Start Amount</t>
  </si>
  <si>
    <t>Avg Interest</t>
  </si>
  <si>
    <t>Join my affiliate network:</t>
  </si>
  <si>
    <t>https://bitconnect.co/?ref=hi808bits</t>
  </si>
  <si>
    <t>Lending Wallet Accumulation</t>
  </si>
  <si>
    <t>Interest</t>
  </si>
  <si>
    <t># of referrals:</t>
  </si>
  <si>
    <t>Amout left after reinvest</t>
  </si>
  <si>
    <t>Daily Interest</t>
  </si>
  <si>
    <t>Referral comm:</t>
  </si>
  <si>
    <t>Referral comm (7%):</t>
  </si>
  <si>
    <t>Day</t>
  </si>
  <si>
    <t>Investment Amount</t>
  </si>
  <si>
    <t>x</t>
  </si>
  <si>
    <t>Interest Rate</t>
  </si>
  <si>
    <t>=</t>
  </si>
  <si>
    <t>-</t>
  </si>
  <si>
    <t>Reinvest</t>
  </si>
  <si>
    <t>1 year</t>
  </si>
  <si>
    <t>15mon</t>
  </si>
  <si>
    <t>18mon</t>
  </si>
  <si>
    <t>21mon</t>
  </si>
  <si>
    <t>total comm earned: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</si>
</sst>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_);[Red]\(&quot;$&quot;#,##0\)"/>
    <numFmt numFmtId="166" formatCode="&quot;$&quot;#,##0"/>
  </numFmts>
  <fonts count="14">
    <font>
      <sz val="11.0"/>
      <color rgb="FF000000"/>
      <name val="Calibri"/>
    </font>
    <font/>
    <font>
      <b/>
      <sz val="36.0"/>
      <color rgb="FF000000"/>
      <name val="Overlock"/>
    </font>
    <font>
      <sz val="11.0"/>
      <color rgb="FFFFFFFF"/>
      <name val="Calibri"/>
    </font>
    <font>
      <sz val="16.0"/>
      <color rgb="FF000000"/>
      <name val="Calibri"/>
    </font>
    <font>
      <b/>
      <sz val="16.0"/>
      <color rgb="FFFFFFFF"/>
      <name val="Calibri"/>
    </font>
    <font>
      <b/>
      <sz val="16.0"/>
      <color rgb="FF000000"/>
      <name val="Calibri"/>
    </font>
    <font>
      <u/>
      <sz val="12.0"/>
      <color rgb="FF000000"/>
      <name val="Calibri"/>
    </font>
    <font>
      <b/>
      <sz val="18.0"/>
      <color rgb="FF000000"/>
      <name val="Calibri"/>
    </font>
    <font>
      <b/>
      <sz val="14.0"/>
      <name val="Calibri"/>
    </font>
    <font>
      <b/>
      <sz val="14.0"/>
      <color rgb="FFFFFFFF"/>
      <name val="Calibri"/>
    </font>
    <font>
      <b/>
      <sz val="14.0"/>
      <color rgb="FF000000"/>
      <name val="Calibri"/>
    </font>
    <font>
      <b/>
      <sz val="20.0"/>
      <color rgb="FF000000"/>
      <name val="Calibri"/>
    </font>
    <font>
      <b/>
      <sz val="16.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49" xfId="0" applyAlignment="1" applyBorder="1" applyFill="1" applyFont="1" applyNumberFormat="1">
      <alignment horizontal="center" vertical="center"/>
    </xf>
    <xf borderId="5" fillId="0" fontId="1" numFmtId="0" xfId="0" applyBorder="1" applyFont="1"/>
    <xf borderId="6" fillId="0" fontId="1" numFmtId="0" xfId="0" applyBorder="1" applyFont="1"/>
    <xf borderId="1" fillId="2" fontId="0" numFmtId="0" xfId="0" applyAlignment="1" applyBorder="1" applyFont="1">
      <alignment horizontal="center"/>
    </xf>
    <xf borderId="7" fillId="0" fontId="0" numFmtId="0" xfId="0" applyBorder="1" applyFont="1"/>
    <xf borderId="7" fillId="0" fontId="3" numFmtId="164" xfId="0" applyAlignment="1" applyBorder="1" applyFont="1" applyNumberFormat="1">
      <alignment horizontal="left"/>
    </xf>
    <xf borderId="7" fillId="2" fontId="0" numFmtId="0" xfId="0" applyBorder="1" applyFon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" fillId="2" fontId="4" numFmtId="164" xfId="0" applyAlignment="1" applyBorder="1" applyFont="1" applyNumberFormat="1">
      <alignment horizontal="right"/>
    </xf>
    <xf borderId="11" fillId="3" fontId="5" numFmtId="165" xfId="0" applyAlignment="1" applyBorder="1" applyFill="1" applyFont="1" applyNumberFormat="1">
      <alignment horizontal="center" readingOrder="0"/>
    </xf>
    <xf borderId="7" fillId="2" fontId="6" numFmtId="0" xfId="0" applyBorder="1" applyFont="1"/>
    <xf borderId="4" fillId="4" fontId="2" numFmtId="49" xfId="0" applyAlignment="1" applyBorder="1" applyFill="1" applyFont="1" applyNumberFormat="1">
      <alignment horizontal="center" vertical="center"/>
    </xf>
    <xf borderId="11" fillId="2" fontId="6" numFmtId="166" xfId="0" applyAlignment="1" applyBorder="1" applyFont="1" applyNumberFormat="1">
      <alignment horizontal="center"/>
    </xf>
    <xf borderId="0" fillId="0" fontId="0" numFmtId="0" xfId="0" applyFont="1"/>
    <xf borderId="7" fillId="2" fontId="6" numFmtId="0" xfId="0" applyAlignment="1" applyBorder="1" applyFont="1">
      <alignment horizontal="center"/>
    </xf>
    <xf borderId="7" fillId="2" fontId="0" numFmtId="0" xfId="0" applyAlignment="1" applyBorder="1" applyFont="1">
      <alignment horizontal="center"/>
    </xf>
    <xf borderId="11" fillId="2" fontId="6" numFmtId="0" xfId="0" applyAlignment="1" applyBorder="1" applyFont="1">
      <alignment horizontal="center"/>
    </xf>
    <xf borderId="7" fillId="2" fontId="0" numFmtId="164" xfId="0" applyAlignment="1" applyBorder="1" applyFont="1" applyNumberFormat="1">
      <alignment horizontal="center" readingOrder="0"/>
    </xf>
    <xf borderId="7" fillId="0" fontId="6" numFmtId="0" xfId="0" applyBorder="1" applyFont="1"/>
    <xf borderId="0" fillId="2" fontId="7" numFmtId="0" xfId="0" applyAlignment="1" applyFont="1">
      <alignment readingOrder="0"/>
    </xf>
    <xf borderId="12" fillId="5" fontId="5" numFmtId="0" xfId="0" applyAlignment="1" applyBorder="1" applyFill="1" applyFont="1">
      <alignment horizontal="center" shrinkToFit="0" wrapText="1"/>
    </xf>
    <xf borderId="11" fillId="2" fontId="6" numFmtId="166" xfId="0" applyAlignment="1" applyBorder="1" applyFont="1" applyNumberFormat="1">
      <alignment horizontal="center" readingOrder="0"/>
    </xf>
    <xf borderId="7" fillId="2" fontId="6" numFmtId="166" xfId="0" applyAlignment="1" applyBorder="1" applyFont="1" applyNumberFormat="1">
      <alignment horizontal="center"/>
    </xf>
    <xf borderId="11" fillId="2" fontId="6" numFmtId="0" xfId="0" applyAlignment="1" applyBorder="1" applyFont="1">
      <alignment horizontal="center" readingOrder="0"/>
    </xf>
    <xf borderId="13" fillId="2" fontId="4" numFmtId="164" xfId="0" applyBorder="1" applyFont="1" applyNumberFormat="1"/>
    <xf borderId="7" fillId="2" fontId="4" numFmtId="164" xfId="0" applyAlignment="1" applyBorder="1" applyFont="1" applyNumberFormat="1">
      <alignment horizontal="center"/>
    </xf>
    <xf borderId="14" fillId="2" fontId="4" numFmtId="164" xfId="0" applyAlignment="1" applyBorder="1" applyFont="1" applyNumberFormat="1">
      <alignment horizontal="right"/>
    </xf>
    <xf borderId="7" fillId="0" fontId="3" numFmtId="0" xfId="0" applyBorder="1" applyFont="1"/>
    <xf borderId="15" fillId="0" fontId="1" numFmtId="0" xfId="0" applyBorder="1" applyFont="1"/>
    <xf borderId="4" fillId="0" fontId="8" numFmtId="0" xfId="0" applyAlignment="1" applyBorder="1" applyFont="1">
      <alignment horizontal="center" shrinkToFit="0" wrapText="1"/>
    </xf>
    <xf borderId="16" fillId="6" fontId="9" numFmtId="0" xfId="0" applyAlignment="1" applyBorder="1" applyFill="1" applyFont="1">
      <alignment horizontal="center" readingOrder="0"/>
    </xf>
    <xf borderId="13" fillId="2" fontId="6" numFmtId="0" xfId="0" applyAlignment="1" applyBorder="1" applyFont="1">
      <alignment horizontal="center"/>
    </xf>
    <xf borderId="13" fillId="2" fontId="6" numFmtId="0" xfId="0" applyBorder="1" applyFont="1"/>
    <xf borderId="16" fillId="6" fontId="6" numFmtId="166" xfId="0" applyAlignment="1" applyBorder="1" applyFont="1" applyNumberFormat="1">
      <alignment horizontal="center" readingOrder="0"/>
    </xf>
    <xf borderId="17" fillId="2" fontId="6" numFmtId="0" xfId="0" applyAlignment="1" applyBorder="1" applyFont="1">
      <alignment horizontal="center"/>
    </xf>
    <xf borderId="16" fillId="6" fontId="6" numFmtId="0" xfId="0" applyAlignment="1" applyBorder="1" applyFont="1">
      <alignment horizontal="center" readingOrder="0"/>
    </xf>
    <xf borderId="18" fillId="2" fontId="6" numFmtId="0" xfId="0" applyBorder="1" applyFont="1"/>
    <xf borderId="12" fillId="7" fontId="5" numFmtId="0" xfId="0" applyAlignment="1" applyBorder="1" applyFill="1" applyFont="1">
      <alignment horizontal="center" shrinkToFit="0" wrapText="1"/>
    </xf>
    <xf borderId="19" fillId="0" fontId="1" numFmtId="0" xfId="0" applyBorder="1" applyFont="1"/>
    <xf borderId="1" fillId="3" fontId="5" numFmtId="0" xfId="0" applyAlignment="1" applyBorder="1" applyFont="1">
      <alignment horizontal="right"/>
    </xf>
    <xf borderId="1" fillId="3" fontId="5" numFmtId="0" xfId="0" applyAlignment="1" applyBorder="1" applyFont="1">
      <alignment horizontal="right" readingOrder="0"/>
    </xf>
    <xf borderId="7" fillId="0" fontId="10" numFmtId="164" xfId="0" applyBorder="1" applyFont="1" applyNumberFormat="1"/>
    <xf borderId="20" fillId="3" fontId="10" numFmtId="164" xfId="0" applyAlignment="1" applyBorder="1" applyFont="1" applyNumberFormat="1">
      <alignment horizontal="center"/>
    </xf>
    <xf borderId="21" fillId="0" fontId="1" numFmtId="0" xfId="0" applyBorder="1" applyFont="1"/>
    <xf borderId="22" fillId="0" fontId="1" numFmtId="0" xfId="0" applyBorder="1" applyFont="1"/>
    <xf borderId="23" fillId="2" fontId="6" numFmtId="49" xfId="0" applyAlignment="1" applyBorder="1" applyFont="1" applyNumberFormat="1">
      <alignment horizontal="center"/>
    </xf>
    <xf borderId="24" fillId="7" fontId="5" numFmtId="166" xfId="0" applyAlignment="1" applyBorder="1" applyFont="1" applyNumberFormat="1">
      <alignment horizontal="center"/>
    </xf>
    <xf borderId="23" fillId="7" fontId="5" numFmtId="49" xfId="0" applyBorder="1" applyFont="1" applyNumberFormat="1"/>
    <xf borderId="24" fillId="7" fontId="5" numFmtId="49" xfId="0" applyAlignment="1" applyBorder="1" applyFont="1" applyNumberFormat="1">
      <alignment horizontal="center"/>
    </xf>
    <xf borderId="25" fillId="0" fontId="1" numFmtId="0" xfId="0" applyBorder="1" applyFont="1"/>
    <xf borderId="23" fillId="8" fontId="6" numFmtId="0" xfId="0" applyBorder="1" applyFill="1" applyFont="1"/>
    <xf borderId="23" fillId="0" fontId="6" numFmtId="49" xfId="0" applyBorder="1" applyFont="1" applyNumberFormat="1"/>
    <xf borderId="23" fillId="5" fontId="5" numFmtId="166" xfId="0" applyAlignment="1" applyBorder="1" applyFont="1" applyNumberFormat="1">
      <alignment horizontal="center"/>
    </xf>
    <xf borderId="23" fillId="0" fontId="11" numFmtId="0" xfId="0" applyAlignment="1" applyBorder="1" applyFont="1">
      <alignment horizontal="center"/>
    </xf>
    <xf borderId="23" fillId="2" fontId="4" numFmtId="164" xfId="0" applyAlignment="1" applyBorder="1" applyFont="1" applyNumberFormat="1">
      <alignment horizontal="center"/>
    </xf>
    <xf borderId="23" fillId="0" fontId="0" numFmtId="0" xfId="0" applyBorder="1" applyFont="1"/>
    <xf borderId="23" fillId="0" fontId="3" numFmtId="0" xfId="0" applyBorder="1" applyFont="1"/>
    <xf borderId="26" fillId="0" fontId="0" numFmtId="0" xfId="0" applyBorder="1" applyFont="1"/>
    <xf borderId="26" fillId="0" fontId="3" numFmtId="164" xfId="0" applyAlignment="1" applyBorder="1" applyFont="1" applyNumberFormat="1">
      <alignment horizontal="left"/>
    </xf>
    <xf borderId="26" fillId="2" fontId="6" numFmtId="0" xfId="0" applyAlignment="1" applyBorder="1" applyFont="1">
      <alignment horizontal="center"/>
    </xf>
    <xf borderId="26" fillId="2" fontId="6" numFmtId="0" xfId="0" applyBorder="1" applyFont="1"/>
    <xf borderId="26" fillId="2" fontId="6" numFmtId="166" xfId="0" applyAlignment="1" applyBorder="1" applyFont="1" applyNumberFormat="1">
      <alignment horizontal="center"/>
    </xf>
    <xf borderId="26" fillId="2" fontId="6" numFmtId="49" xfId="0" applyBorder="1" applyFont="1" applyNumberFormat="1"/>
    <xf borderId="26" fillId="2" fontId="6" numFmtId="4" xfId="0" applyAlignment="1" applyBorder="1" applyFont="1" applyNumberFormat="1">
      <alignment horizontal="center"/>
    </xf>
    <xf borderId="26" fillId="2" fontId="6" numFmtId="164" xfId="0" applyAlignment="1" applyBorder="1" applyFont="1" applyNumberFormat="1">
      <alignment horizontal="center"/>
    </xf>
    <xf borderId="26" fillId="8" fontId="6" numFmtId="164" xfId="0" applyBorder="1" applyFont="1" applyNumberFormat="1"/>
    <xf borderId="26" fillId="0" fontId="6" numFmtId="164" xfId="0" applyAlignment="1" applyBorder="1" applyFont="1" applyNumberFormat="1">
      <alignment horizontal="center"/>
    </xf>
    <xf borderId="26" fillId="0" fontId="6" numFmtId="49" xfId="0" applyBorder="1" applyFont="1" applyNumberFormat="1"/>
    <xf borderId="7" fillId="2" fontId="5" numFmtId="166" xfId="0" applyAlignment="1" applyBorder="1" applyFont="1" applyNumberFormat="1">
      <alignment horizontal="center"/>
    </xf>
    <xf borderId="26" fillId="0" fontId="6" numFmtId="0" xfId="0" applyBorder="1" applyFont="1"/>
    <xf borderId="27" fillId="2" fontId="4" numFmtId="164" xfId="0" applyAlignment="1" applyBorder="1" applyFont="1" applyNumberFormat="1">
      <alignment horizontal="center"/>
    </xf>
    <xf borderId="26" fillId="0" fontId="10" numFmtId="164" xfId="0" applyBorder="1" applyFont="1" applyNumberFormat="1"/>
    <xf borderId="7" fillId="2" fontId="6" numFmtId="49" xfId="0" applyBorder="1" applyFont="1" applyNumberFormat="1"/>
    <xf borderId="7" fillId="2" fontId="6" numFmtId="4" xfId="0" applyAlignment="1" applyBorder="1" applyFont="1" applyNumberFormat="1">
      <alignment horizontal="center"/>
    </xf>
    <xf borderId="7" fillId="2" fontId="6" numFmtId="164" xfId="0" applyAlignment="1" applyBorder="1" applyFont="1" applyNumberFormat="1">
      <alignment horizontal="center"/>
    </xf>
    <xf borderId="7" fillId="8" fontId="6" numFmtId="164" xfId="0" applyBorder="1" applyFont="1" applyNumberFormat="1"/>
    <xf borderId="7" fillId="0" fontId="6" numFmtId="164" xfId="0" applyAlignment="1" applyBorder="1" applyFont="1" applyNumberFormat="1">
      <alignment horizontal="center"/>
    </xf>
    <xf borderId="7" fillId="0" fontId="6" numFmtId="49" xfId="0" applyBorder="1" applyFont="1" applyNumberFormat="1"/>
    <xf borderId="7" fillId="9" fontId="12" numFmtId="0" xfId="0" applyAlignment="1" applyBorder="1" applyFill="1" applyFont="1">
      <alignment horizontal="center"/>
    </xf>
    <xf borderId="7" fillId="9" fontId="12" numFmtId="0" xfId="0" applyBorder="1" applyFont="1"/>
    <xf borderId="7" fillId="9" fontId="13" numFmtId="0" xfId="0" applyBorder="1" applyFont="1"/>
    <xf borderId="7" fillId="0" fontId="0" numFmtId="0" xfId="0" applyAlignment="1" applyBorder="1" applyFont="1">
      <alignment horizontal="center"/>
    </xf>
    <xf borderId="1" fillId="2" fontId="11" numFmtId="0" xfId="0" applyAlignment="1" applyBorder="1" applyFont="1">
      <alignment horizontal="right"/>
    </xf>
    <xf borderId="0" fillId="0" fontId="3" numFmtId="164" xfId="0" applyAlignment="1" applyFont="1" applyNumberFormat="1">
      <alignment horizontal="left"/>
    </xf>
    <xf borderId="28" fillId="2" fontId="0" numFmtId="0" xfId="0" applyAlignment="1" applyBorder="1" applyFont="1">
      <alignment horizontal="center"/>
    </xf>
    <xf borderId="28" fillId="2" fontId="6" numFmtId="166" xfId="0" applyAlignment="1" applyBorder="1" applyFont="1" applyNumberFormat="1">
      <alignment horizontal="center"/>
    </xf>
    <xf borderId="28" fillId="2" fontId="0" numFmtId="0" xfId="0" applyBorder="1" applyFont="1"/>
    <xf borderId="0" fillId="0" fontId="0" numFmtId="0" xfId="0" applyAlignment="1" applyFont="1">
      <alignment horizontal="center"/>
    </xf>
    <xf borderId="28" fillId="2" fontId="0" numFmtId="164" xfId="0" applyAlignment="1" applyBorder="1" applyFont="1" applyNumberFormat="1">
      <alignment horizontal="center"/>
    </xf>
    <xf borderId="0" fillId="0" fontId="3" numFmtId="0" xfId="0" applyFont="1"/>
    <xf borderId="28" fillId="5" fontId="6" numFmtId="166" xfId="0" applyAlignment="1" applyBorder="1" applyFont="1" applyNumberFormat="1">
      <alignment horizontal="center"/>
    </xf>
  </cellXfs>
  <cellStyles count="1">
    <cellStyle xfId="0" name="Normal" builtinId="0"/>
  </cellStyles>
  <dxfs count="7">
    <dxf>
      <font>
        <b/>
      </font>
      <fill>
        <patternFill patternType="solid">
          <fgColor rgb="FF000000"/>
          <bgColor rgb="FF000000"/>
        </patternFill>
      </fill>
      <border/>
    </dxf>
    <dxf>
      <font/>
      <fill>
        <patternFill patternType="solid">
          <fgColor rgb="FF0070C0"/>
          <bgColor rgb="FF0070C0"/>
        </patternFill>
      </fill>
      <border/>
    </dxf>
    <dxf>
      <font/>
      <fill>
        <patternFill patternType="solid">
          <fgColor rgb="FF7030A0"/>
          <bgColor rgb="FF7030A0"/>
        </patternFill>
      </fill>
      <border/>
    </dxf>
    <dxf>
      <font/>
      <fill>
        <patternFill patternType="solid">
          <fgColor rgb="FF1F497D"/>
          <bgColor rgb="FF1F497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>
        <b/>
        <i/>
      </font>
      <fill>
        <patternFill patternType="solid">
          <fgColor rgb="FFFF00FF"/>
          <bgColor rgb="FFFF00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BCC!$C$5</c:f>
            </c:strRef>
          </c:tx>
          <c:spPr>
            <a:solidFill>
              <a:srgbClr val="4F81BD">
                <a:alpha val="30000"/>
              </a:srgbClr>
            </a:solidFill>
            <a:ln cmpd="sng" w="19050">
              <a:solidFill>
                <a:srgbClr val="4F81BD"/>
              </a:solidFill>
            </a:ln>
          </c:spPr>
          <c:val>
            <c:numRef>
              <c:f>BCC!$C$6:$C$735</c:f>
            </c:numRef>
          </c:val>
        </c:ser>
        <c:ser>
          <c:idx val="1"/>
          <c:order val="1"/>
          <c:tx>
            <c:strRef>
              <c:f>BCC!$D$5</c:f>
            </c:strRef>
          </c:tx>
          <c:spPr>
            <a:solidFill>
              <a:srgbClr val="C0504D">
                <a:alpha val="30000"/>
              </a:srgbClr>
            </a:solidFill>
            <a:ln cmpd="sng" w="19050">
              <a:solidFill>
                <a:srgbClr val="C0504D"/>
              </a:solidFill>
            </a:ln>
          </c:spPr>
          <c:val>
            <c:numRef>
              <c:f>BCC!$D$6:$D$735</c:f>
            </c:numRef>
          </c:val>
        </c:ser>
        <c:axId val="2081899113"/>
        <c:axId val="1844756926"/>
      </c:areaChart>
      <c:catAx>
        <c:axId val="208189911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844756926"/>
      </c:catAx>
      <c:valAx>
        <c:axId val="18447569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81899113"/>
      </c:valAx>
      <c:spPr>
        <a:solidFill>
          <a:srgbClr val="FFFFFF"/>
        </a:solidFill>
      </c:spPr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19050</xdr:colOff>
      <xdr:row>737</xdr:row>
      <xdr:rowOff>142875</xdr:rowOff>
    </xdr:from>
    <xdr:to>
      <xdr:col>16</xdr:col>
      <xdr:colOff>47625</xdr:colOff>
      <xdr:row>762</xdr:row>
      <xdr:rowOff>66675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0</xdr:col>
      <xdr:colOff>228600</xdr:colOff>
      <xdr:row>0</xdr:row>
      <xdr:rowOff>266700</xdr:rowOff>
    </xdr:from>
    <xdr:to>
      <xdr:col>2</xdr:col>
      <xdr:colOff>323850</xdr:colOff>
      <xdr:row>0</xdr:row>
      <xdr:rowOff>742950</xdr:rowOff>
    </xdr:to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704975" cy="47625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133350</xdr:colOff>
      <xdr:row>0</xdr:row>
      <xdr:rowOff>266700</xdr:rowOff>
    </xdr:from>
    <xdr:to>
      <xdr:col>15</xdr:col>
      <xdr:colOff>171450</xdr:colOff>
      <xdr:row>0</xdr:row>
      <xdr:rowOff>742950</xdr:rowOff>
    </xdr:to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704975" cy="4762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228600</xdr:colOff>
      <xdr:row>0</xdr:row>
      <xdr:rowOff>266700</xdr:rowOff>
    </xdr:from>
    <xdr:to>
      <xdr:col>2</xdr:col>
      <xdr:colOff>352425</xdr:colOff>
      <xdr:row>0</xdr:row>
      <xdr:rowOff>266700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695450" cy="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133350</xdr:colOff>
      <xdr:row>0</xdr:row>
      <xdr:rowOff>266700</xdr:rowOff>
    </xdr:from>
    <xdr:to>
      <xdr:col>14</xdr:col>
      <xdr:colOff>361950</xdr:colOff>
      <xdr:row>0</xdr:row>
      <xdr:rowOff>266700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695450" cy="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295275</xdr:colOff>
      <xdr:row>0</xdr:row>
      <xdr:rowOff>0</xdr:rowOff>
    </xdr:from>
    <xdr:to>
      <xdr:col>9</xdr:col>
      <xdr:colOff>904875</xdr:colOff>
      <xdr:row>2</xdr:row>
      <xdr:rowOff>47625</xdr:rowOff>
    </xdr:to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3486150" cy="11525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bitconnect.co/?ref=hi808bit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0.71"/>
    <col customWidth="1" min="2" max="2" width="13.43"/>
    <col customWidth="1" min="3" max="3" width="8.86"/>
    <col customWidth="1" min="4" max="4" width="26.29"/>
    <col customWidth="1" min="5" max="5" width="2.14"/>
    <col customWidth="1" min="6" max="6" width="18.86"/>
    <col customWidth="1" min="7" max="7" width="2.43"/>
    <col customWidth="1" min="8" max="8" width="18.43"/>
    <col customWidth="1" min="9" max="9" width="2.43"/>
    <col customWidth="1" min="10" max="10" width="21.0"/>
    <col customWidth="1" min="11" max="11" width="2.43"/>
    <col customWidth="1" min="12" max="12" width="16.86"/>
    <col customWidth="1" min="13" max="13" width="4.86"/>
    <col customWidth="1" min="14" max="14" width="21.0"/>
    <col customWidth="1" min="15" max="15" width="4.0"/>
    <col customWidth="1" min="16" max="16" width="35.86"/>
    <col customWidth="1" min="17" max="26" width="8.86"/>
  </cols>
  <sheetData>
    <row r="1" ht="80.25" customHeight="1">
      <c r="A1" s="1"/>
      <c r="B1" s="2"/>
      <c r="C1" s="3"/>
      <c r="D1" s="17" t="s">
        <v>1</v>
      </c>
      <c r="E1" s="5"/>
      <c r="F1" s="5"/>
      <c r="G1" s="5"/>
      <c r="H1" s="5"/>
      <c r="I1" s="5"/>
      <c r="J1" s="5"/>
      <c r="K1" s="5"/>
      <c r="L1" s="5"/>
      <c r="M1" s="6"/>
      <c r="N1" s="7"/>
      <c r="O1" s="2"/>
      <c r="P1" s="3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5.0" customHeight="1">
      <c r="A2" s="8"/>
      <c r="B2" s="9"/>
      <c r="C2" s="21"/>
      <c r="D2" s="11"/>
      <c r="E2" s="12"/>
      <c r="F2" s="12"/>
      <c r="G2" s="12"/>
      <c r="H2" s="12"/>
      <c r="I2" s="12"/>
      <c r="J2" s="12"/>
      <c r="K2" s="12"/>
      <c r="L2" s="12"/>
      <c r="M2" s="13"/>
      <c r="N2" s="23" t="s">
        <v>4</v>
      </c>
      <c r="O2" s="8"/>
      <c r="P2" s="25" t="s">
        <v>5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9.5" customHeight="1">
      <c r="A3" s="8"/>
      <c r="B3" s="9"/>
      <c r="C3" s="20"/>
      <c r="D3" s="27" t="s">
        <v>2</v>
      </c>
      <c r="E3" s="20"/>
      <c r="F3" s="29" t="s">
        <v>7</v>
      </c>
      <c r="G3" s="16"/>
      <c r="H3" s="20"/>
      <c r="I3" s="24"/>
      <c r="J3" s="26" t="s">
        <v>6</v>
      </c>
      <c r="K3" s="24"/>
      <c r="L3" s="28"/>
      <c r="M3" s="24"/>
      <c r="N3" s="31"/>
      <c r="O3" s="8"/>
      <c r="P3" s="33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22.5" customHeight="1">
      <c r="A4" s="35" t="s">
        <v>9</v>
      </c>
      <c r="B4" s="6"/>
      <c r="C4" s="37"/>
      <c r="D4" s="39">
        <v>120.0</v>
      </c>
      <c r="E4" s="40"/>
      <c r="F4" s="41">
        <v>1.01</v>
      </c>
      <c r="G4" s="42"/>
      <c r="H4" s="43" t="s">
        <v>10</v>
      </c>
      <c r="I4" s="24"/>
      <c r="J4" s="44"/>
      <c r="K4" s="24"/>
      <c r="L4" s="28"/>
      <c r="M4" s="45" t="s">
        <v>11</v>
      </c>
      <c r="N4" s="2"/>
      <c r="O4" s="3"/>
      <c r="P4" s="47">
        <f>D4*0.05</f>
        <v>6</v>
      </c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9.5" customHeight="1">
      <c r="A5" s="49"/>
      <c r="B5" s="50"/>
      <c r="C5" s="51" t="s">
        <v>13</v>
      </c>
      <c r="D5" s="52" t="s">
        <v>14</v>
      </c>
      <c r="E5" s="53" t="s">
        <v>15</v>
      </c>
      <c r="F5" s="54" t="s">
        <v>16</v>
      </c>
      <c r="G5" s="53" t="s">
        <v>17</v>
      </c>
      <c r="H5" s="55"/>
      <c r="I5" s="56"/>
      <c r="J5" s="55"/>
      <c r="K5" s="57" t="s">
        <v>18</v>
      </c>
      <c r="L5" s="58" t="s">
        <v>19</v>
      </c>
      <c r="M5" s="59"/>
      <c r="N5" s="60" t="s">
        <v>20</v>
      </c>
      <c r="O5" s="61"/>
      <c r="P5" s="62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3"/>
      <c r="B6" s="64"/>
      <c r="C6" s="65">
        <v>1.0</v>
      </c>
      <c r="D6" s="67">
        <f>D4</f>
        <v>120</v>
      </c>
      <c r="E6" s="68" t="s">
        <v>15</v>
      </c>
      <c r="F6" s="69">
        <f>F4</f>
        <v>1.01</v>
      </c>
      <c r="G6" s="68" t="s">
        <v>17</v>
      </c>
      <c r="H6" s="70">
        <f t="shared" ref="H6:H735" si="1">D6*(F6%)</f>
        <v>1.212</v>
      </c>
      <c r="I6" s="71"/>
      <c r="J6" s="72">
        <f>H6</f>
        <v>1.212</v>
      </c>
      <c r="K6" s="73" t="s">
        <v>18</v>
      </c>
      <c r="L6" s="74">
        <f t="shared" ref="L6:L735" si="2">IF(J6&lt;10, 0,ROUNDDOWN(J6,-1))</f>
        <v>0</v>
      </c>
      <c r="M6" s="75"/>
      <c r="N6" s="76">
        <f t="shared" ref="N6:N735" si="3">H6*365</f>
        <v>442.38</v>
      </c>
      <c r="O6" s="63"/>
      <c r="P6" s="77">
        <f t="shared" ref="P6:P735" si="4">L6*0.07</f>
        <v>0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9.5" customHeight="1">
      <c r="A7" s="8"/>
      <c r="B7" s="9">
        <f t="shared" ref="B7:B735" si="5">IF(J6&gt;=10, J6-L6, 0)</f>
        <v>0</v>
      </c>
      <c r="C7" s="20">
        <f t="shared" ref="C7:C735" si="6">C6+1</f>
        <v>2</v>
      </c>
      <c r="D7" s="28">
        <f t="shared" ref="D7:D735" si="7">D6+L6+M6</f>
        <v>120</v>
      </c>
      <c r="E7" s="78" t="s">
        <v>15</v>
      </c>
      <c r="F7" s="79">
        <f t="shared" ref="F7:F735" si="8">F6</f>
        <v>1.01</v>
      </c>
      <c r="G7" s="78" t="s">
        <v>17</v>
      </c>
      <c r="H7" s="80">
        <f t="shared" si="1"/>
        <v>1.212</v>
      </c>
      <c r="I7" s="81"/>
      <c r="J7" s="82">
        <f t="shared" ref="J7:J735" si="9">IF(L6&gt;0, B7+H7,J6+H7)</f>
        <v>2.424</v>
      </c>
      <c r="K7" s="83" t="s">
        <v>18</v>
      </c>
      <c r="L7" s="74">
        <f t="shared" si="2"/>
        <v>0</v>
      </c>
      <c r="M7" s="24"/>
      <c r="N7" s="31">
        <f t="shared" si="3"/>
        <v>442.38</v>
      </c>
      <c r="O7" s="8"/>
      <c r="P7" s="47">
        <f t="shared" si="4"/>
        <v>0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9.5" customHeight="1">
      <c r="A8" s="8"/>
      <c r="B8" s="9">
        <f t="shared" si="5"/>
        <v>0</v>
      </c>
      <c r="C8" s="20">
        <f t="shared" si="6"/>
        <v>3</v>
      </c>
      <c r="D8" s="28">
        <f t="shared" si="7"/>
        <v>120</v>
      </c>
      <c r="E8" s="78" t="s">
        <v>15</v>
      </c>
      <c r="F8" s="79">
        <f t="shared" si="8"/>
        <v>1.01</v>
      </c>
      <c r="G8" s="78" t="s">
        <v>17</v>
      </c>
      <c r="H8" s="80">
        <f t="shared" si="1"/>
        <v>1.212</v>
      </c>
      <c r="I8" s="81"/>
      <c r="J8" s="82">
        <f t="shared" si="9"/>
        <v>3.636</v>
      </c>
      <c r="K8" s="83" t="s">
        <v>18</v>
      </c>
      <c r="L8" s="74">
        <f t="shared" si="2"/>
        <v>0</v>
      </c>
      <c r="M8" s="24"/>
      <c r="N8" s="31">
        <f t="shared" si="3"/>
        <v>442.38</v>
      </c>
      <c r="O8" s="8"/>
      <c r="P8" s="47">
        <f t="shared" si="4"/>
        <v>0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9.5" customHeight="1">
      <c r="A9" s="8"/>
      <c r="B9" s="9">
        <f t="shared" si="5"/>
        <v>0</v>
      </c>
      <c r="C9" s="20">
        <f t="shared" si="6"/>
        <v>4</v>
      </c>
      <c r="D9" s="28">
        <f t="shared" si="7"/>
        <v>120</v>
      </c>
      <c r="E9" s="78" t="s">
        <v>15</v>
      </c>
      <c r="F9" s="79">
        <f t="shared" si="8"/>
        <v>1.01</v>
      </c>
      <c r="G9" s="78" t="s">
        <v>17</v>
      </c>
      <c r="H9" s="80">
        <f t="shared" si="1"/>
        <v>1.212</v>
      </c>
      <c r="I9" s="81"/>
      <c r="J9" s="82">
        <f t="shared" si="9"/>
        <v>4.848</v>
      </c>
      <c r="K9" s="83" t="s">
        <v>18</v>
      </c>
      <c r="L9" s="74">
        <f t="shared" si="2"/>
        <v>0</v>
      </c>
      <c r="M9" s="24"/>
      <c r="N9" s="31">
        <f t="shared" si="3"/>
        <v>442.38</v>
      </c>
      <c r="O9" s="8"/>
      <c r="P9" s="47">
        <f t="shared" si="4"/>
        <v>0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9.5" customHeight="1">
      <c r="A10" s="8"/>
      <c r="B10" s="9">
        <f t="shared" si="5"/>
        <v>0</v>
      </c>
      <c r="C10" s="20">
        <f t="shared" si="6"/>
        <v>5</v>
      </c>
      <c r="D10" s="28">
        <f t="shared" si="7"/>
        <v>120</v>
      </c>
      <c r="E10" s="78" t="s">
        <v>15</v>
      </c>
      <c r="F10" s="79">
        <f t="shared" si="8"/>
        <v>1.01</v>
      </c>
      <c r="G10" s="78" t="s">
        <v>17</v>
      </c>
      <c r="H10" s="80">
        <f t="shared" si="1"/>
        <v>1.212</v>
      </c>
      <c r="I10" s="81"/>
      <c r="J10" s="82">
        <f t="shared" si="9"/>
        <v>6.06</v>
      </c>
      <c r="K10" s="83" t="s">
        <v>18</v>
      </c>
      <c r="L10" s="74">
        <f t="shared" si="2"/>
        <v>0</v>
      </c>
      <c r="M10" s="24"/>
      <c r="N10" s="31">
        <f t="shared" si="3"/>
        <v>442.38</v>
      </c>
      <c r="O10" s="8"/>
      <c r="P10" s="47">
        <f t="shared" si="4"/>
        <v>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9.5" customHeight="1">
      <c r="A11" s="8"/>
      <c r="B11" s="9">
        <f t="shared" si="5"/>
        <v>0</v>
      </c>
      <c r="C11" s="20">
        <f t="shared" si="6"/>
        <v>6</v>
      </c>
      <c r="D11" s="28">
        <f t="shared" si="7"/>
        <v>120</v>
      </c>
      <c r="E11" s="78" t="s">
        <v>15</v>
      </c>
      <c r="F11" s="79">
        <f t="shared" si="8"/>
        <v>1.01</v>
      </c>
      <c r="G11" s="78" t="s">
        <v>17</v>
      </c>
      <c r="H11" s="80">
        <f t="shared" si="1"/>
        <v>1.212</v>
      </c>
      <c r="I11" s="81"/>
      <c r="J11" s="82">
        <f t="shared" si="9"/>
        <v>7.272</v>
      </c>
      <c r="K11" s="83" t="s">
        <v>18</v>
      </c>
      <c r="L11" s="74">
        <f t="shared" si="2"/>
        <v>0</v>
      </c>
      <c r="M11" s="24"/>
      <c r="N11" s="31">
        <f t="shared" si="3"/>
        <v>442.38</v>
      </c>
      <c r="O11" s="8"/>
      <c r="P11" s="47">
        <f t="shared" si="4"/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9.5" customHeight="1">
      <c r="A12" s="8"/>
      <c r="B12" s="9">
        <f t="shared" si="5"/>
        <v>0</v>
      </c>
      <c r="C12" s="20">
        <f t="shared" si="6"/>
        <v>7</v>
      </c>
      <c r="D12" s="28">
        <f t="shared" si="7"/>
        <v>120</v>
      </c>
      <c r="E12" s="78" t="s">
        <v>15</v>
      </c>
      <c r="F12" s="79">
        <f t="shared" si="8"/>
        <v>1.01</v>
      </c>
      <c r="G12" s="78" t="s">
        <v>17</v>
      </c>
      <c r="H12" s="80">
        <f t="shared" si="1"/>
        <v>1.212</v>
      </c>
      <c r="I12" s="81"/>
      <c r="J12" s="82">
        <f t="shared" si="9"/>
        <v>8.484</v>
      </c>
      <c r="K12" s="83" t="s">
        <v>18</v>
      </c>
      <c r="L12" s="74">
        <f t="shared" si="2"/>
        <v>0</v>
      </c>
      <c r="M12" s="24"/>
      <c r="N12" s="31">
        <f t="shared" si="3"/>
        <v>442.38</v>
      </c>
      <c r="O12" s="8"/>
      <c r="P12" s="47">
        <f t="shared" si="4"/>
        <v>0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9.5" customHeight="1">
      <c r="A13" s="8"/>
      <c r="B13" s="9">
        <f t="shared" si="5"/>
        <v>0</v>
      </c>
      <c r="C13" s="20">
        <f t="shared" si="6"/>
        <v>8</v>
      </c>
      <c r="D13" s="28">
        <f t="shared" si="7"/>
        <v>120</v>
      </c>
      <c r="E13" s="78" t="s">
        <v>15</v>
      </c>
      <c r="F13" s="79">
        <f t="shared" si="8"/>
        <v>1.01</v>
      </c>
      <c r="G13" s="78" t="s">
        <v>17</v>
      </c>
      <c r="H13" s="80">
        <f t="shared" si="1"/>
        <v>1.212</v>
      </c>
      <c r="I13" s="81"/>
      <c r="J13" s="82">
        <f t="shared" si="9"/>
        <v>9.696</v>
      </c>
      <c r="K13" s="83" t="s">
        <v>18</v>
      </c>
      <c r="L13" s="74">
        <f t="shared" si="2"/>
        <v>0</v>
      </c>
      <c r="M13" s="24"/>
      <c r="N13" s="31">
        <f t="shared" si="3"/>
        <v>442.38</v>
      </c>
      <c r="O13" s="8"/>
      <c r="P13" s="47">
        <f t="shared" si="4"/>
        <v>0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9.5" customHeight="1">
      <c r="A14" s="8"/>
      <c r="B14" s="9">
        <f t="shared" si="5"/>
        <v>0</v>
      </c>
      <c r="C14" s="20">
        <f t="shared" si="6"/>
        <v>9</v>
      </c>
      <c r="D14" s="28">
        <f t="shared" si="7"/>
        <v>120</v>
      </c>
      <c r="E14" s="78" t="s">
        <v>15</v>
      </c>
      <c r="F14" s="79">
        <f t="shared" si="8"/>
        <v>1.01</v>
      </c>
      <c r="G14" s="78" t="s">
        <v>17</v>
      </c>
      <c r="H14" s="80">
        <f t="shared" si="1"/>
        <v>1.212</v>
      </c>
      <c r="I14" s="81"/>
      <c r="J14" s="82">
        <f t="shared" si="9"/>
        <v>10.908</v>
      </c>
      <c r="K14" s="83" t="s">
        <v>18</v>
      </c>
      <c r="L14" s="74">
        <f t="shared" si="2"/>
        <v>10</v>
      </c>
      <c r="M14" s="24"/>
      <c r="N14" s="31">
        <f t="shared" si="3"/>
        <v>442.38</v>
      </c>
      <c r="O14" s="8"/>
      <c r="P14" s="47">
        <f t="shared" si="4"/>
        <v>0.7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9.5" customHeight="1">
      <c r="A15" s="8"/>
      <c r="B15" s="9">
        <f t="shared" si="5"/>
        <v>0.908</v>
      </c>
      <c r="C15" s="20">
        <f t="shared" si="6"/>
        <v>10</v>
      </c>
      <c r="D15" s="28">
        <f t="shared" si="7"/>
        <v>130</v>
      </c>
      <c r="E15" s="78" t="s">
        <v>15</v>
      </c>
      <c r="F15" s="79">
        <f t="shared" si="8"/>
        <v>1.01</v>
      </c>
      <c r="G15" s="78" t="s">
        <v>17</v>
      </c>
      <c r="H15" s="80">
        <f t="shared" si="1"/>
        <v>1.313</v>
      </c>
      <c r="I15" s="81"/>
      <c r="J15" s="82">
        <f t="shared" si="9"/>
        <v>2.221</v>
      </c>
      <c r="K15" s="83" t="s">
        <v>18</v>
      </c>
      <c r="L15" s="74">
        <f t="shared" si="2"/>
        <v>0</v>
      </c>
      <c r="M15" s="24"/>
      <c r="N15" s="31">
        <f t="shared" si="3"/>
        <v>479.245</v>
      </c>
      <c r="O15" s="8"/>
      <c r="P15" s="47">
        <f t="shared" si="4"/>
        <v>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9.5" customHeight="1">
      <c r="A16" s="8"/>
      <c r="B16" s="9">
        <f t="shared" si="5"/>
        <v>0</v>
      </c>
      <c r="C16" s="20">
        <f t="shared" si="6"/>
        <v>11</v>
      </c>
      <c r="D16" s="28">
        <f t="shared" si="7"/>
        <v>130</v>
      </c>
      <c r="E16" s="78" t="s">
        <v>15</v>
      </c>
      <c r="F16" s="79">
        <f t="shared" si="8"/>
        <v>1.01</v>
      </c>
      <c r="G16" s="78" t="s">
        <v>17</v>
      </c>
      <c r="H16" s="80">
        <f t="shared" si="1"/>
        <v>1.313</v>
      </c>
      <c r="I16" s="81"/>
      <c r="J16" s="82">
        <f t="shared" si="9"/>
        <v>3.534</v>
      </c>
      <c r="K16" s="83" t="s">
        <v>18</v>
      </c>
      <c r="L16" s="74">
        <f t="shared" si="2"/>
        <v>0</v>
      </c>
      <c r="M16" s="24"/>
      <c r="N16" s="31">
        <f t="shared" si="3"/>
        <v>479.245</v>
      </c>
      <c r="O16" s="8"/>
      <c r="P16" s="47">
        <f t="shared" si="4"/>
        <v>0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9.5" customHeight="1">
      <c r="A17" s="8"/>
      <c r="B17" s="9">
        <f t="shared" si="5"/>
        <v>0</v>
      </c>
      <c r="C17" s="20">
        <f t="shared" si="6"/>
        <v>12</v>
      </c>
      <c r="D17" s="28">
        <f t="shared" si="7"/>
        <v>130</v>
      </c>
      <c r="E17" s="78" t="s">
        <v>15</v>
      </c>
      <c r="F17" s="79">
        <f t="shared" si="8"/>
        <v>1.01</v>
      </c>
      <c r="G17" s="78" t="s">
        <v>17</v>
      </c>
      <c r="H17" s="80">
        <f t="shared" si="1"/>
        <v>1.313</v>
      </c>
      <c r="I17" s="81"/>
      <c r="J17" s="82">
        <f t="shared" si="9"/>
        <v>4.847</v>
      </c>
      <c r="K17" s="83" t="s">
        <v>18</v>
      </c>
      <c r="L17" s="74">
        <f t="shared" si="2"/>
        <v>0</v>
      </c>
      <c r="M17" s="24"/>
      <c r="N17" s="31">
        <f t="shared" si="3"/>
        <v>479.245</v>
      </c>
      <c r="O17" s="8"/>
      <c r="P17" s="47">
        <f t="shared" si="4"/>
        <v>0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9.5" customHeight="1">
      <c r="A18" s="8"/>
      <c r="B18" s="9">
        <f t="shared" si="5"/>
        <v>0</v>
      </c>
      <c r="C18" s="20">
        <f t="shared" si="6"/>
        <v>13</v>
      </c>
      <c r="D18" s="28">
        <f t="shared" si="7"/>
        <v>130</v>
      </c>
      <c r="E18" s="78" t="s">
        <v>15</v>
      </c>
      <c r="F18" s="79">
        <f t="shared" si="8"/>
        <v>1.01</v>
      </c>
      <c r="G18" s="78" t="s">
        <v>17</v>
      </c>
      <c r="H18" s="80">
        <f t="shared" si="1"/>
        <v>1.313</v>
      </c>
      <c r="I18" s="81"/>
      <c r="J18" s="82">
        <f t="shared" si="9"/>
        <v>6.16</v>
      </c>
      <c r="K18" s="83" t="s">
        <v>18</v>
      </c>
      <c r="L18" s="74">
        <f t="shared" si="2"/>
        <v>0</v>
      </c>
      <c r="M18" s="24"/>
      <c r="N18" s="31">
        <f t="shared" si="3"/>
        <v>479.245</v>
      </c>
      <c r="O18" s="8"/>
      <c r="P18" s="47">
        <f t="shared" si="4"/>
        <v>0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9.5" customHeight="1">
      <c r="A19" s="8"/>
      <c r="B19" s="9">
        <f t="shared" si="5"/>
        <v>0</v>
      </c>
      <c r="C19" s="20">
        <f t="shared" si="6"/>
        <v>14</v>
      </c>
      <c r="D19" s="28">
        <f t="shared" si="7"/>
        <v>130</v>
      </c>
      <c r="E19" s="78" t="s">
        <v>15</v>
      </c>
      <c r="F19" s="79">
        <f t="shared" si="8"/>
        <v>1.01</v>
      </c>
      <c r="G19" s="78" t="s">
        <v>17</v>
      </c>
      <c r="H19" s="80">
        <f t="shared" si="1"/>
        <v>1.313</v>
      </c>
      <c r="I19" s="81"/>
      <c r="J19" s="82">
        <f t="shared" si="9"/>
        <v>7.473</v>
      </c>
      <c r="K19" s="83" t="s">
        <v>18</v>
      </c>
      <c r="L19" s="74">
        <f t="shared" si="2"/>
        <v>0</v>
      </c>
      <c r="M19" s="24"/>
      <c r="N19" s="31">
        <f t="shared" si="3"/>
        <v>479.245</v>
      </c>
      <c r="O19" s="8"/>
      <c r="P19" s="47">
        <f t="shared" si="4"/>
        <v>0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9.5" customHeight="1">
      <c r="A20" s="8"/>
      <c r="B20" s="9">
        <f t="shared" si="5"/>
        <v>0</v>
      </c>
      <c r="C20" s="20">
        <f t="shared" si="6"/>
        <v>15</v>
      </c>
      <c r="D20" s="28">
        <f t="shared" si="7"/>
        <v>130</v>
      </c>
      <c r="E20" s="78" t="s">
        <v>15</v>
      </c>
      <c r="F20" s="79">
        <f t="shared" si="8"/>
        <v>1.01</v>
      </c>
      <c r="G20" s="78" t="s">
        <v>17</v>
      </c>
      <c r="H20" s="80">
        <f t="shared" si="1"/>
        <v>1.313</v>
      </c>
      <c r="I20" s="81"/>
      <c r="J20" s="82">
        <f t="shared" si="9"/>
        <v>8.786</v>
      </c>
      <c r="K20" s="83" t="s">
        <v>18</v>
      </c>
      <c r="L20" s="74">
        <f t="shared" si="2"/>
        <v>0</v>
      </c>
      <c r="M20" s="24"/>
      <c r="N20" s="31">
        <f t="shared" si="3"/>
        <v>479.245</v>
      </c>
      <c r="O20" s="8"/>
      <c r="P20" s="47">
        <f t="shared" si="4"/>
        <v>0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9.5" customHeight="1">
      <c r="A21" s="8"/>
      <c r="B21" s="9">
        <f t="shared" si="5"/>
        <v>0</v>
      </c>
      <c r="C21" s="20">
        <f t="shared" si="6"/>
        <v>16</v>
      </c>
      <c r="D21" s="28">
        <f t="shared" si="7"/>
        <v>130</v>
      </c>
      <c r="E21" s="78" t="s">
        <v>15</v>
      </c>
      <c r="F21" s="79">
        <f t="shared" si="8"/>
        <v>1.01</v>
      </c>
      <c r="G21" s="78" t="s">
        <v>17</v>
      </c>
      <c r="H21" s="80">
        <f t="shared" si="1"/>
        <v>1.313</v>
      </c>
      <c r="I21" s="81"/>
      <c r="J21" s="82">
        <f t="shared" si="9"/>
        <v>10.099</v>
      </c>
      <c r="K21" s="83" t="s">
        <v>18</v>
      </c>
      <c r="L21" s="74">
        <f t="shared" si="2"/>
        <v>10</v>
      </c>
      <c r="M21" s="24"/>
      <c r="N21" s="31">
        <f t="shared" si="3"/>
        <v>479.245</v>
      </c>
      <c r="O21" s="8"/>
      <c r="P21" s="47">
        <f t="shared" si="4"/>
        <v>0.7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9.5" customHeight="1">
      <c r="A22" s="8"/>
      <c r="B22" s="9">
        <f t="shared" si="5"/>
        <v>0.099</v>
      </c>
      <c r="C22" s="20">
        <f t="shared" si="6"/>
        <v>17</v>
      </c>
      <c r="D22" s="28">
        <f t="shared" si="7"/>
        <v>140</v>
      </c>
      <c r="E22" s="78" t="s">
        <v>15</v>
      </c>
      <c r="F22" s="79">
        <f t="shared" si="8"/>
        <v>1.01</v>
      </c>
      <c r="G22" s="78" t="s">
        <v>17</v>
      </c>
      <c r="H22" s="80">
        <f t="shared" si="1"/>
        <v>1.414</v>
      </c>
      <c r="I22" s="81"/>
      <c r="J22" s="82">
        <f t="shared" si="9"/>
        <v>1.513</v>
      </c>
      <c r="K22" s="83" t="s">
        <v>18</v>
      </c>
      <c r="L22" s="74">
        <f t="shared" si="2"/>
        <v>0</v>
      </c>
      <c r="M22" s="24"/>
      <c r="N22" s="31">
        <f t="shared" si="3"/>
        <v>516.11</v>
      </c>
      <c r="O22" s="8"/>
      <c r="P22" s="47">
        <f t="shared" si="4"/>
        <v>0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9.5" customHeight="1">
      <c r="A23" s="8"/>
      <c r="B23" s="9">
        <f t="shared" si="5"/>
        <v>0</v>
      </c>
      <c r="C23" s="20">
        <f t="shared" si="6"/>
        <v>18</v>
      </c>
      <c r="D23" s="28">
        <f t="shared" si="7"/>
        <v>140</v>
      </c>
      <c r="E23" s="78" t="s">
        <v>15</v>
      </c>
      <c r="F23" s="79">
        <f t="shared" si="8"/>
        <v>1.01</v>
      </c>
      <c r="G23" s="78" t="s">
        <v>17</v>
      </c>
      <c r="H23" s="80">
        <f t="shared" si="1"/>
        <v>1.414</v>
      </c>
      <c r="I23" s="81"/>
      <c r="J23" s="82">
        <f t="shared" si="9"/>
        <v>2.927</v>
      </c>
      <c r="K23" s="83" t="s">
        <v>18</v>
      </c>
      <c r="L23" s="74">
        <f t="shared" si="2"/>
        <v>0</v>
      </c>
      <c r="M23" s="24"/>
      <c r="N23" s="31">
        <f t="shared" si="3"/>
        <v>516.11</v>
      </c>
      <c r="O23" s="8"/>
      <c r="P23" s="47">
        <f t="shared" si="4"/>
        <v>0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9.5" customHeight="1">
      <c r="A24" s="8"/>
      <c r="B24" s="9">
        <f t="shared" si="5"/>
        <v>0</v>
      </c>
      <c r="C24" s="20">
        <f t="shared" si="6"/>
        <v>19</v>
      </c>
      <c r="D24" s="28">
        <f t="shared" si="7"/>
        <v>140</v>
      </c>
      <c r="E24" s="78" t="s">
        <v>15</v>
      </c>
      <c r="F24" s="79">
        <f t="shared" si="8"/>
        <v>1.01</v>
      </c>
      <c r="G24" s="78" t="s">
        <v>17</v>
      </c>
      <c r="H24" s="80">
        <f t="shared" si="1"/>
        <v>1.414</v>
      </c>
      <c r="I24" s="81"/>
      <c r="J24" s="82">
        <f t="shared" si="9"/>
        <v>4.341</v>
      </c>
      <c r="K24" s="83" t="s">
        <v>18</v>
      </c>
      <c r="L24" s="74">
        <f t="shared" si="2"/>
        <v>0</v>
      </c>
      <c r="M24" s="24"/>
      <c r="N24" s="31">
        <f t="shared" si="3"/>
        <v>516.11</v>
      </c>
      <c r="O24" s="8"/>
      <c r="P24" s="47">
        <f t="shared" si="4"/>
        <v>0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9.5" customHeight="1">
      <c r="A25" s="8"/>
      <c r="B25" s="9">
        <f t="shared" si="5"/>
        <v>0</v>
      </c>
      <c r="C25" s="20">
        <f t="shared" si="6"/>
        <v>20</v>
      </c>
      <c r="D25" s="28">
        <f t="shared" si="7"/>
        <v>140</v>
      </c>
      <c r="E25" s="78" t="s">
        <v>15</v>
      </c>
      <c r="F25" s="79">
        <f t="shared" si="8"/>
        <v>1.01</v>
      </c>
      <c r="G25" s="78" t="s">
        <v>17</v>
      </c>
      <c r="H25" s="80">
        <f t="shared" si="1"/>
        <v>1.414</v>
      </c>
      <c r="I25" s="81"/>
      <c r="J25" s="82">
        <f t="shared" si="9"/>
        <v>5.755</v>
      </c>
      <c r="K25" s="83" t="s">
        <v>18</v>
      </c>
      <c r="L25" s="74">
        <f t="shared" si="2"/>
        <v>0</v>
      </c>
      <c r="M25" s="24"/>
      <c r="N25" s="31">
        <f t="shared" si="3"/>
        <v>516.11</v>
      </c>
      <c r="O25" s="8"/>
      <c r="P25" s="47">
        <f t="shared" si="4"/>
        <v>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9.5" customHeight="1">
      <c r="A26" s="8"/>
      <c r="B26" s="9">
        <f t="shared" si="5"/>
        <v>0</v>
      </c>
      <c r="C26" s="20">
        <f t="shared" si="6"/>
        <v>21</v>
      </c>
      <c r="D26" s="28">
        <f t="shared" si="7"/>
        <v>140</v>
      </c>
      <c r="E26" s="78" t="s">
        <v>15</v>
      </c>
      <c r="F26" s="79">
        <f t="shared" si="8"/>
        <v>1.01</v>
      </c>
      <c r="G26" s="78" t="s">
        <v>17</v>
      </c>
      <c r="H26" s="80">
        <f t="shared" si="1"/>
        <v>1.414</v>
      </c>
      <c r="I26" s="81"/>
      <c r="J26" s="82">
        <f t="shared" si="9"/>
        <v>7.169</v>
      </c>
      <c r="K26" s="83" t="s">
        <v>18</v>
      </c>
      <c r="L26" s="74">
        <f t="shared" si="2"/>
        <v>0</v>
      </c>
      <c r="M26" s="24"/>
      <c r="N26" s="31">
        <f t="shared" si="3"/>
        <v>516.11</v>
      </c>
      <c r="O26" s="8"/>
      <c r="P26" s="47">
        <f t="shared" si="4"/>
        <v>0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9.5" customHeight="1">
      <c r="A27" s="8"/>
      <c r="B27" s="9">
        <f t="shared" si="5"/>
        <v>0</v>
      </c>
      <c r="C27" s="20">
        <f t="shared" si="6"/>
        <v>22</v>
      </c>
      <c r="D27" s="28">
        <f t="shared" si="7"/>
        <v>140</v>
      </c>
      <c r="E27" s="78" t="s">
        <v>15</v>
      </c>
      <c r="F27" s="79">
        <f t="shared" si="8"/>
        <v>1.01</v>
      </c>
      <c r="G27" s="78" t="s">
        <v>17</v>
      </c>
      <c r="H27" s="80">
        <f t="shared" si="1"/>
        <v>1.414</v>
      </c>
      <c r="I27" s="81"/>
      <c r="J27" s="82">
        <f t="shared" si="9"/>
        <v>8.583</v>
      </c>
      <c r="K27" s="83" t="s">
        <v>18</v>
      </c>
      <c r="L27" s="74">
        <f t="shared" si="2"/>
        <v>0</v>
      </c>
      <c r="M27" s="24"/>
      <c r="N27" s="31">
        <f t="shared" si="3"/>
        <v>516.11</v>
      </c>
      <c r="O27" s="8"/>
      <c r="P27" s="47">
        <f t="shared" si="4"/>
        <v>0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9.5" customHeight="1">
      <c r="A28" s="8"/>
      <c r="B28" s="9">
        <f t="shared" si="5"/>
        <v>0</v>
      </c>
      <c r="C28" s="20">
        <f t="shared" si="6"/>
        <v>23</v>
      </c>
      <c r="D28" s="28">
        <f t="shared" si="7"/>
        <v>140</v>
      </c>
      <c r="E28" s="78" t="s">
        <v>15</v>
      </c>
      <c r="F28" s="79">
        <f t="shared" si="8"/>
        <v>1.01</v>
      </c>
      <c r="G28" s="78" t="s">
        <v>17</v>
      </c>
      <c r="H28" s="80">
        <f t="shared" si="1"/>
        <v>1.414</v>
      </c>
      <c r="I28" s="81"/>
      <c r="J28" s="82">
        <f t="shared" si="9"/>
        <v>9.997</v>
      </c>
      <c r="K28" s="83" t="s">
        <v>18</v>
      </c>
      <c r="L28" s="74">
        <f t="shared" si="2"/>
        <v>0</v>
      </c>
      <c r="M28" s="24"/>
      <c r="N28" s="31">
        <f t="shared" si="3"/>
        <v>516.11</v>
      </c>
      <c r="O28" s="8"/>
      <c r="P28" s="47">
        <f t="shared" si="4"/>
        <v>0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9.5" customHeight="1">
      <c r="A29" s="8"/>
      <c r="B29" s="9">
        <f t="shared" si="5"/>
        <v>0</v>
      </c>
      <c r="C29" s="20">
        <f t="shared" si="6"/>
        <v>24</v>
      </c>
      <c r="D29" s="28">
        <f t="shared" si="7"/>
        <v>140</v>
      </c>
      <c r="E29" s="78" t="s">
        <v>15</v>
      </c>
      <c r="F29" s="79">
        <f t="shared" si="8"/>
        <v>1.01</v>
      </c>
      <c r="G29" s="78" t="s">
        <v>17</v>
      </c>
      <c r="H29" s="80">
        <f t="shared" si="1"/>
        <v>1.414</v>
      </c>
      <c r="I29" s="81"/>
      <c r="J29" s="82">
        <f t="shared" si="9"/>
        <v>11.411</v>
      </c>
      <c r="K29" s="83" t="s">
        <v>18</v>
      </c>
      <c r="L29" s="74">
        <f t="shared" si="2"/>
        <v>10</v>
      </c>
      <c r="M29" s="24"/>
      <c r="N29" s="31">
        <f t="shared" si="3"/>
        <v>516.11</v>
      </c>
      <c r="O29" s="8"/>
      <c r="P29" s="47">
        <f t="shared" si="4"/>
        <v>0.7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9.5" customHeight="1">
      <c r="A30" s="8"/>
      <c r="B30" s="9">
        <f t="shared" si="5"/>
        <v>1.411</v>
      </c>
      <c r="C30" s="20">
        <f t="shared" si="6"/>
        <v>25</v>
      </c>
      <c r="D30" s="28">
        <f t="shared" si="7"/>
        <v>150</v>
      </c>
      <c r="E30" s="78" t="s">
        <v>15</v>
      </c>
      <c r="F30" s="79">
        <f t="shared" si="8"/>
        <v>1.01</v>
      </c>
      <c r="G30" s="78" t="s">
        <v>17</v>
      </c>
      <c r="H30" s="80">
        <f t="shared" si="1"/>
        <v>1.515</v>
      </c>
      <c r="I30" s="81"/>
      <c r="J30" s="82">
        <f t="shared" si="9"/>
        <v>2.926</v>
      </c>
      <c r="K30" s="83" t="s">
        <v>18</v>
      </c>
      <c r="L30" s="74">
        <f t="shared" si="2"/>
        <v>0</v>
      </c>
      <c r="M30" s="24"/>
      <c r="N30" s="31">
        <f t="shared" si="3"/>
        <v>552.975</v>
      </c>
      <c r="O30" s="8"/>
      <c r="P30" s="47">
        <f t="shared" si="4"/>
        <v>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9.5" customHeight="1">
      <c r="A31" s="8"/>
      <c r="B31" s="9">
        <f t="shared" si="5"/>
        <v>0</v>
      </c>
      <c r="C31" s="20">
        <f t="shared" si="6"/>
        <v>26</v>
      </c>
      <c r="D31" s="28">
        <f t="shared" si="7"/>
        <v>150</v>
      </c>
      <c r="E31" s="78" t="s">
        <v>15</v>
      </c>
      <c r="F31" s="79">
        <f t="shared" si="8"/>
        <v>1.01</v>
      </c>
      <c r="G31" s="78" t="s">
        <v>17</v>
      </c>
      <c r="H31" s="80">
        <f t="shared" si="1"/>
        <v>1.515</v>
      </c>
      <c r="I31" s="81"/>
      <c r="J31" s="82">
        <f t="shared" si="9"/>
        <v>4.441</v>
      </c>
      <c r="K31" s="83" t="s">
        <v>18</v>
      </c>
      <c r="L31" s="74">
        <f t="shared" si="2"/>
        <v>0</v>
      </c>
      <c r="M31" s="24"/>
      <c r="N31" s="31">
        <f t="shared" si="3"/>
        <v>552.975</v>
      </c>
      <c r="O31" s="8"/>
      <c r="P31" s="47">
        <f t="shared" si="4"/>
        <v>0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9.5" customHeight="1">
      <c r="A32" s="8"/>
      <c r="B32" s="9">
        <f t="shared" si="5"/>
        <v>0</v>
      </c>
      <c r="C32" s="20">
        <f t="shared" si="6"/>
        <v>27</v>
      </c>
      <c r="D32" s="28">
        <f t="shared" si="7"/>
        <v>150</v>
      </c>
      <c r="E32" s="78" t="s">
        <v>15</v>
      </c>
      <c r="F32" s="79">
        <f t="shared" si="8"/>
        <v>1.01</v>
      </c>
      <c r="G32" s="78" t="s">
        <v>17</v>
      </c>
      <c r="H32" s="80">
        <f t="shared" si="1"/>
        <v>1.515</v>
      </c>
      <c r="I32" s="81"/>
      <c r="J32" s="82">
        <f t="shared" si="9"/>
        <v>5.956</v>
      </c>
      <c r="K32" s="83" t="s">
        <v>18</v>
      </c>
      <c r="L32" s="74">
        <f t="shared" si="2"/>
        <v>0</v>
      </c>
      <c r="M32" s="24"/>
      <c r="N32" s="31">
        <f t="shared" si="3"/>
        <v>552.975</v>
      </c>
      <c r="O32" s="8"/>
      <c r="P32" s="47">
        <f t="shared" si="4"/>
        <v>0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9.5" customHeight="1">
      <c r="A33" s="8"/>
      <c r="B33" s="9">
        <f t="shared" si="5"/>
        <v>0</v>
      </c>
      <c r="C33" s="20">
        <f t="shared" si="6"/>
        <v>28</v>
      </c>
      <c r="D33" s="28">
        <f t="shared" si="7"/>
        <v>150</v>
      </c>
      <c r="E33" s="78" t="s">
        <v>15</v>
      </c>
      <c r="F33" s="79">
        <f t="shared" si="8"/>
        <v>1.01</v>
      </c>
      <c r="G33" s="78" t="s">
        <v>17</v>
      </c>
      <c r="H33" s="80">
        <f t="shared" si="1"/>
        <v>1.515</v>
      </c>
      <c r="I33" s="81"/>
      <c r="J33" s="82">
        <f t="shared" si="9"/>
        <v>7.471</v>
      </c>
      <c r="K33" s="83" t="s">
        <v>18</v>
      </c>
      <c r="L33" s="74">
        <f t="shared" si="2"/>
        <v>0</v>
      </c>
      <c r="M33" s="24"/>
      <c r="N33" s="31">
        <f t="shared" si="3"/>
        <v>552.975</v>
      </c>
      <c r="O33" s="8"/>
      <c r="P33" s="47">
        <f t="shared" si="4"/>
        <v>0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9.5" customHeight="1">
      <c r="A34" s="8"/>
      <c r="B34" s="9">
        <f t="shared" si="5"/>
        <v>0</v>
      </c>
      <c r="C34" s="20">
        <f t="shared" si="6"/>
        <v>29</v>
      </c>
      <c r="D34" s="28">
        <f t="shared" si="7"/>
        <v>150</v>
      </c>
      <c r="E34" s="78" t="s">
        <v>15</v>
      </c>
      <c r="F34" s="79">
        <f t="shared" si="8"/>
        <v>1.01</v>
      </c>
      <c r="G34" s="78" t="s">
        <v>17</v>
      </c>
      <c r="H34" s="80">
        <f t="shared" si="1"/>
        <v>1.515</v>
      </c>
      <c r="I34" s="81"/>
      <c r="J34" s="82">
        <f t="shared" si="9"/>
        <v>8.986</v>
      </c>
      <c r="K34" s="83" t="s">
        <v>18</v>
      </c>
      <c r="L34" s="74">
        <f t="shared" si="2"/>
        <v>0</v>
      </c>
      <c r="M34" s="24"/>
      <c r="N34" s="31">
        <f t="shared" si="3"/>
        <v>552.975</v>
      </c>
      <c r="O34" s="8"/>
      <c r="P34" s="47">
        <f t="shared" si="4"/>
        <v>0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9.5" customHeight="1">
      <c r="A35" s="8"/>
      <c r="B35" s="9">
        <f t="shared" si="5"/>
        <v>0</v>
      </c>
      <c r="C35" s="20">
        <f t="shared" si="6"/>
        <v>30</v>
      </c>
      <c r="D35" s="28">
        <f t="shared" si="7"/>
        <v>150</v>
      </c>
      <c r="E35" s="78" t="s">
        <v>15</v>
      </c>
      <c r="F35" s="79">
        <f t="shared" si="8"/>
        <v>1.01</v>
      </c>
      <c r="G35" s="78" t="s">
        <v>17</v>
      </c>
      <c r="H35" s="80">
        <f t="shared" si="1"/>
        <v>1.515</v>
      </c>
      <c r="I35" s="81"/>
      <c r="J35" s="82">
        <f t="shared" si="9"/>
        <v>10.501</v>
      </c>
      <c r="K35" s="83" t="s">
        <v>18</v>
      </c>
      <c r="L35" s="74">
        <f t="shared" si="2"/>
        <v>10</v>
      </c>
      <c r="M35" s="24"/>
      <c r="N35" s="31">
        <f t="shared" si="3"/>
        <v>552.975</v>
      </c>
      <c r="O35" s="8"/>
      <c r="P35" s="47">
        <f t="shared" si="4"/>
        <v>0.7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9.5" customHeight="1">
      <c r="A36" s="8"/>
      <c r="B36" s="9">
        <f t="shared" si="5"/>
        <v>0.501</v>
      </c>
      <c r="C36" s="20">
        <f t="shared" si="6"/>
        <v>31</v>
      </c>
      <c r="D36" s="28">
        <f t="shared" si="7"/>
        <v>160</v>
      </c>
      <c r="E36" s="78" t="s">
        <v>15</v>
      </c>
      <c r="F36" s="79">
        <f t="shared" si="8"/>
        <v>1.01</v>
      </c>
      <c r="G36" s="78" t="s">
        <v>17</v>
      </c>
      <c r="H36" s="80">
        <f t="shared" si="1"/>
        <v>1.616</v>
      </c>
      <c r="I36" s="81"/>
      <c r="J36" s="82">
        <f t="shared" si="9"/>
        <v>2.117</v>
      </c>
      <c r="K36" s="83" t="s">
        <v>18</v>
      </c>
      <c r="L36" s="74">
        <f t="shared" si="2"/>
        <v>0</v>
      </c>
      <c r="M36" s="24"/>
      <c r="N36" s="31">
        <f t="shared" si="3"/>
        <v>589.84</v>
      </c>
      <c r="O36" s="8"/>
      <c r="P36" s="47">
        <f t="shared" si="4"/>
        <v>0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9.5" customHeight="1">
      <c r="A37" s="8"/>
      <c r="B37" s="9">
        <f t="shared" si="5"/>
        <v>0</v>
      </c>
      <c r="C37" s="20">
        <f t="shared" si="6"/>
        <v>32</v>
      </c>
      <c r="D37" s="28">
        <f t="shared" si="7"/>
        <v>160</v>
      </c>
      <c r="E37" s="78" t="s">
        <v>15</v>
      </c>
      <c r="F37" s="79">
        <f t="shared" si="8"/>
        <v>1.01</v>
      </c>
      <c r="G37" s="78" t="s">
        <v>17</v>
      </c>
      <c r="H37" s="80">
        <f t="shared" si="1"/>
        <v>1.616</v>
      </c>
      <c r="I37" s="81"/>
      <c r="J37" s="82">
        <f t="shared" si="9"/>
        <v>3.733</v>
      </c>
      <c r="K37" s="83" t="s">
        <v>18</v>
      </c>
      <c r="L37" s="74">
        <f t="shared" si="2"/>
        <v>0</v>
      </c>
      <c r="M37" s="24"/>
      <c r="N37" s="31">
        <f t="shared" si="3"/>
        <v>589.84</v>
      </c>
      <c r="O37" s="8"/>
      <c r="P37" s="47">
        <f t="shared" si="4"/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9.5" customHeight="1">
      <c r="A38" s="8"/>
      <c r="B38" s="9">
        <f t="shared" si="5"/>
        <v>0</v>
      </c>
      <c r="C38" s="20">
        <f t="shared" si="6"/>
        <v>33</v>
      </c>
      <c r="D38" s="28">
        <f t="shared" si="7"/>
        <v>160</v>
      </c>
      <c r="E38" s="78" t="s">
        <v>15</v>
      </c>
      <c r="F38" s="79">
        <f t="shared" si="8"/>
        <v>1.01</v>
      </c>
      <c r="G38" s="78" t="s">
        <v>17</v>
      </c>
      <c r="H38" s="80">
        <f t="shared" si="1"/>
        <v>1.616</v>
      </c>
      <c r="I38" s="81"/>
      <c r="J38" s="82">
        <f t="shared" si="9"/>
        <v>5.349</v>
      </c>
      <c r="K38" s="83" t="s">
        <v>18</v>
      </c>
      <c r="L38" s="74">
        <f t="shared" si="2"/>
        <v>0</v>
      </c>
      <c r="M38" s="24"/>
      <c r="N38" s="31">
        <f t="shared" si="3"/>
        <v>589.84</v>
      </c>
      <c r="O38" s="8"/>
      <c r="P38" s="47">
        <f t="shared" si="4"/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9.5" customHeight="1">
      <c r="A39" s="8"/>
      <c r="B39" s="9">
        <f t="shared" si="5"/>
        <v>0</v>
      </c>
      <c r="C39" s="20">
        <f t="shared" si="6"/>
        <v>34</v>
      </c>
      <c r="D39" s="28">
        <f t="shared" si="7"/>
        <v>160</v>
      </c>
      <c r="E39" s="78" t="s">
        <v>15</v>
      </c>
      <c r="F39" s="79">
        <f t="shared" si="8"/>
        <v>1.01</v>
      </c>
      <c r="G39" s="78" t="s">
        <v>17</v>
      </c>
      <c r="H39" s="80">
        <f t="shared" si="1"/>
        <v>1.616</v>
      </c>
      <c r="I39" s="81"/>
      <c r="J39" s="82">
        <f t="shared" si="9"/>
        <v>6.965</v>
      </c>
      <c r="K39" s="83" t="s">
        <v>18</v>
      </c>
      <c r="L39" s="74">
        <f t="shared" si="2"/>
        <v>0</v>
      </c>
      <c r="M39" s="24"/>
      <c r="N39" s="31">
        <f t="shared" si="3"/>
        <v>589.84</v>
      </c>
      <c r="O39" s="8"/>
      <c r="P39" s="47">
        <f t="shared" si="4"/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9.5" customHeight="1">
      <c r="A40" s="8"/>
      <c r="B40" s="9">
        <f t="shared" si="5"/>
        <v>0</v>
      </c>
      <c r="C40" s="20">
        <f t="shared" si="6"/>
        <v>35</v>
      </c>
      <c r="D40" s="28">
        <f t="shared" si="7"/>
        <v>160</v>
      </c>
      <c r="E40" s="78" t="s">
        <v>15</v>
      </c>
      <c r="F40" s="79">
        <f t="shared" si="8"/>
        <v>1.01</v>
      </c>
      <c r="G40" s="78" t="s">
        <v>17</v>
      </c>
      <c r="H40" s="80">
        <f t="shared" si="1"/>
        <v>1.616</v>
      </c>
      <c r="I40" s="81"/>
      <c r="J40" s="82">
        <f t="shared" si="9"/>
        <v>8.581</v>
      </c>
      <c r="K40" s="83" t="s">
        <v>18</v>
      </c>
      <c r="L40" s="74">
        <f t="shared" si="2"/>
        <v>0</v>
      </c>
      <c r="M40" s="24"/>
      <c r="N40" s="31">
        <f t="shared" si="3"/>
        <v>589.84</v>
      </c>
      <c r="O40" s="8"/>
      <c r="P40" s="47">
        <f t="shared" si="4"/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9.5" customHeight="1">
      <c r="A41" s="8"/>
      <c r="B41" s="9">
        <f t="shared" si="5"/>
        <v>0</v>
      </c>
      <c r="C41" s="20">
        <f t="shared" si="6"/>
        <v>36</v>
      </c>
      <c r="D41" s="28">
        <f t="shared" si="7"/>
        <v>160</v>
      </c>
      <c r="E41" s="78" t="s">
        <v>15</v>
      </c>
      <c r="F41" s="79">
        <f t="shared" si="8"/>
        <v>1.01</v>
      </c>
      <c r="G41" s="78" t="s">
        <v>17</v>
      </c>
      <c r="H41" s="80">
        <f t="shared" si="1"/>
        <v>1.616</v>
      </c>
      <c r="I41" s="81"/>
      <c r="J41" s="82">
        <f t="shared" si="9"/>
        <v>10.197</v>
      </c>
      <c r="K41" s="83" t="s">
        <v>18</v>
      </c>
      <c r="L41" s="74">
        <f t="shared" si="2"/>
        <v>10</v>
      </c>
      <c r="M41" s="24"/>
      <c r="N41" s="31">
        <f t="shared" si="3"/>
        <v>589.84</v>
      </c>
      <c r="O41" s="8"/>
      <c r="P41" s="47">
        <f t="shared" si="4"/>
        <v>0.7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9.5" customHeight="1">
      <c r="A42" s="8"/>
      <c r="B42" s="9">
        <f t="shared" si="5"/>
        <v>0.197</v>
      </c>
      <c r="C42" s="20">
        <f t="shared" si="6"/>
        <v>37</v>
      </c>
      <c r="D42" s="28">
        <f t="shared" si="7"/>
        <v>170</v>
      </c>
      <c r="E42" s="78" t="s">
        <v>15</v>
      </c>
      <c r="F42" s="79">
        <f t="shared" si="8"/>
        <v>1.01</v>
      </c>
      <c r="G42" s="78" t="s">
        <v>17</v>
      </c>
      <c r="H42" s="80">
        <f t="shared" si="1"/>
        <v>1.717</v>
      </c>
      <c r="I42" s="81"/>
      <c r="J42" s="82">
        <f t="shared" si="9"/>
        <v>1.914</v>
      </c>
      <c r="K42" s="83" t="s">
        <v>18</v>
      </c>
      <c r="L42" s="74">
        <f t="shared" si="2"/>
        <v>0</v>
      </c>
      <c r="M42" s="24"/>
      <c r="N42" s="31">
        <f t="shared" si="3"/>
        <v>626.705</v>
      </c>
      <c r="O42" s="8"/>
      <c r="P42" s="47">
        <f t="shared" si="4"/>
        <v>0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9.5" customHeight="1">
      <c r="A43" s="8"/>
      <c r="B43" s="9">
        <f t="shared" si="5"/>
        <v>0</v>
      </c>
      <c r="C43" s="20">
        <f t="shared" si="6"/>
        <v>38</v>
      </c>
      <c r="D43" s="28">
        <f t="shared" si="7"/>
        <v>170</v>
      </c>
      <c r="E43" s="78" t="s">
        <v>15</v>
      </c>
      <c r="F43" s="79">
        <f t="shared" si="8"/>
        <v>1.01</v>
      </c>
      <c r="G43" s="78" t="s">
        <v>17</v>
      </c>
      <c r="H43" s="80">
        <f t="shared" si="1"/>
        <v>1.717</v>
      </c>
      <c r="I43" s="81"/>
      <c r="J43" s="82">
        <f t="shared" si="9"/>
        <v>3.631</v>
      </c>
      <c r="K43" s="83" t="s">
        <v>18</v>
      </c>
      <c r="L43" s="74">
        <f t="shared" si="2"/>
        <v>0</v>
      </c>
      <c r="M43" s="24"/>
      <c r="N43" s="31">
        <f t="shared" si="3"/>
        <v>626.705</v>
      </c>
      <c r="O43" s="8"/>
      <c r="P43" s="47">
        <f t="shared" si="4"/>
        <v>0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9.5" customHeight="1">
      <c r="A44" s="8"/>
      <c r="B44" s="9">
        <f t="shared" si="5"/>
        <v>0</v>
      </c>
      <c r="C44" s="20">
        <f t="shared" si="6"/>
        <v>39</v>
      </c>
      <c r="D44" s="28">
        <f t="shared" si="7"/>
        <v>170</v>
      </c>
      <c r="E44" s="78" t="s">
        <v>15</v>
      </c>
      <c r="F44" s="79">
        <f t="shared" si="8"/>
        <v>1.01</v>
      </c>
      <c r="G44" s="78" t="s">
        <v>17</v>
      </c>
      <c r="H44" s="80">
        <f t="shared" si="1"/>
        <v>1.717</v>
      </c>
      <c r="I44" s="81"/>
      <c r="J44" s="82">
        <f t="shared" si="9"/>
        <v>5.348</v>
      </c>
      <c r="K44" s="83" t="s">
        <v>18</v>
      </c>
      <c r="L44" s="74">
        <f t="shared" si="2"/>
        <v>0</v>
      </c>
      <c r="M44" s="24"/>
      <c r="N44" s="31">
        <f t="shared" si="3"/>
        <v>626.705</v>
      </c>
      <c r="O44" s="8"/>
      <c r="P44" s="47">
        <f t="shared" si="4"/>
        <v>0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9.5" customHeight="1">
      <c r="A45" s="8"/>
      <c r="B45" s="9">
        <f t="shared" si="5"/>
        <v>0</v>
      </c>
      <c r="C45" s="20">
        <f t="shared" si="6"/>
        <v>40</v>
      </c>
      <c r="D45" s="28">
        <f t="shared" si="7"/>
        <v>170</v>
      </c>
      <c r="E45" s="78" t="s">
        <v>15</v>
      </c>
      <c r="F45" s="79">
        <f t="shared" si="8"/>
        <v>1.01</v>
      </c>
      <c r="G45" s="78" t="s">
        <v>17</v>
      </c>
      <c r="H45" s="80">
        <f t="shared" si="1"/>
        <v>1.717</v>
      </c>
      <c r="I45" s="81"/>
      <c r="J45" s="82">
        <f t="shared" si="9"/>
        <v>7.065</v>
      </c>
      <c r="K45" s="83" t="s">
        <v>18</v>
      </c>
      <c r="L45" s="74">
        <f t="shared" si="2"/>
        <v>0</v>
      </c>
      <c r="M45" s="24"/>
      <c r="N45" s="31">
        <f t="shared" si="3"/>
        <v>626.705</v>
      </c>
      <c r="O45" s="8"/>
      <c r="P45" s="47">
        <f t="shared" si="4"/>
        <v>0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9.5" customHeight="1">
      <c r="A46" s="8"/>
      <c r="B46" s="9">
        <f t="shared" si="5"/>
        <v>0</v>
      </c>
      <c r="C46" s="20">
        <f t="shared" si="6"/>
        <v>41</v>
      </c>
      <c r="D46" s="28">
        <f t="shared" si="7"/>
        <v>170</v>
      </c>
      <c r="E46" s="78" t="s">
        <v>15</v>
      </c>
      <c r="F46" s="79">
        <f t="shared" si="8"/>
        <v>1.01</v>
      </c>
      <c r="G46" s="78" t="s">
        <v>17</v>
      </c>
      <c r="H46" s="80">
        <f t="shared" si="1"/>
        <v>1.717</v>
      </c>
      <c r="I46" s="81"/>
      <c r="J46" s="82">
        <f t="shared" si="9"/>
        <v>8.782</v>
      </c>
      <c r="K46" s="83" t="s">
        <v>18</v>
      </c>
      <c r="L46" s="74">
        <f t="shared" si="2"/>
        <v>0</v>
      </c>
      <c r="M46" s="24"/>
      <c r="N46" s="31">
        <f t="shared" si="3"/>
        <v>626.705</v>
      </c>
      <c r="O46" s="8"/>
      <c r="P46" s="47">
        <f t="shared" si="4"/>
        <v>0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9.5" customHeight="1">
      <c r="A47" s="8"/>
      <c r="B47" s="9">
        <f t="shared" si="5"/>
        <v>0</v>
      </c>
      <c r="C47" s="20">
        <f t="shared" si="6"/>
        <v>42</v>
      </c>
      <c r="D47" s="28">
        <f t="shared" si="7"/>
        <v>170</v>
      </c>
      <c r="E47" s="78" t="s">
        <v>15</v>
      </c>
      <c r="F47" s="79">
        <f t="shared" si="8"/>
        <v>1.01</v>
      </c>
      <c r="G47" s="78" t="s">
        <v>17</v>
      </c>
      <c r="H47" s="80">
        <f t="shared" si="1"/>
        <v>1.717</v>
      </c>
      <c r="I47" s="81"/>
      <c r="J47" s="82">
        <f t="shared" si="9"/>
        <v>10.499</v>
      </c>
      <c r="K47" s="83" t="s">
        <v>18</v>
      </c>
      <c r="L47" s="74">
        <f t="shared" si="2"/>
        <v>10</v>
      </c>
      <c r="M47" s="24"/>
      <c r="N47" s="31">
        <f t="shared" si="3"/>
        <v>626.705</v>
      </c>
      <c r="O47" s="8"/>
      <c r="P47" s="47">
        <f t="shared" si="4"/>
        <v>0.7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9.5" customHeight="1">
      <c r="A48" s="8"/>
      <c r="B48" s="9">
        <f t="shared" si="5"/>
        <v>0.499</v>
      </c>
      <c r="C48" s="20">
        <f t="shared" si="6"/>
        <v>43</v>
      </c>
      <c r="D48" s="28">
        <f t="shared" si="7"/>
        <v>180</v>
      </c>
      <c r="E48" s="78" t="s">
        <v>15</v>
      </c>
      <c r="F48" s="79">
        <f t="shared" si="8"/>
        <v>1.01</v>
      </c>
      <c r="G48" s="78" t="s">
        <v>17</v>
      </c>
      <c r="H48" s="80">
        <f t="shared" si="1"/>
        <v>1.818</v>
      </c>
      <c r="I48" s="81"/>
      <c r="J48" s="82">
        <f t="shared" si="9"/>
        <v>2.317</v>
      </c>
      <c r="K48" s="83" t="s">
        <v>18</v>
      </c>
      <c r="L48" s="74">
        <f t="shared" si="2"/>
        <v>0</v>
      </c>
      <c r="M48" s="24"/>
      <c r="N48" s="31">
        <f t="shared" si="3"/>
        <v>663.57</v>
      </c>
      <c r="O48" s="8"/>
      <c r="P48" s="47">
        <f t="shared" si="4"/>
        <v>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9.5" customHeight="1">
      <c r="A49" s="8"/>
      <c r="B49" s="9">
        <f t="shared" si="5"/>
        <v>0</v>
      </c>
      <c r="C49" s="20">
        <f t="shared" si="6"/>
        <v>44</v>
      </c>
      <c r="D49" s="28">
        <f t="shared" si="7"/>
        <v>180</v>
      </c>
      <c r="E49" s="78" t="s">
        <v>15</v>
      </c>
      <c r="F49" s="79">
        <f t="shared" si="8"/>
        <v>1.01</v>
      </c>
      <c r="G49" s="78" t="s">
        <v>17</v>
      </c>
      <c r="H49" s="80">
        <f t="shared" si="1"/>
        <v>1.818</v>
      </c>
      <c r="I49" s="81"/>
      <c r="J49" s="82">
        <f t="shared" si="9"/>
        <v>4.135</v>
      </c>
      <c r="K49" s="83" t="s">
        <v>18</v>
      </c>
      <c r="L49" s="74">
        <f t="shared" si="2"/>
        <v>0</v>
      </c>
      <c r="M49" s="24"/>
      <c r="N49" s="31">
        <f t="shared" si="3"/>
        <v>663.57</v>
      </c>
      <c r="O49" s="8"/>
      <c r="P49" s="47">
        <f t="shared" si="4"/>
        <v>0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9.5" customHeight="1">
      <c r="A50" s="8"/>
      <c r="B50" s="9">
        <f t="shared" si="5"/>
        <v>0</v>
      </c>
      <c r="C50" s="20">
        <f t="shared" si="6"/>
        <v>45</v>
      </c>
      <c r="D50" s="28">
        <f t="shared" si="7"/>
        <v>180</v>
      </c>
      <c r="E50" s="78" t="s">
        <v>15</v>
      </c>
      <c r="F50" s="79">
        <f t="shared" si="8"/>
        <v>1.01</v>
      </c>
      <c r="G50" s="78" t="s">
        <v>17</v>
      </c>
      <c r="H50" s="80">
        <f t="shared" si="1"/>
        <v>1.818</v>
      </c>
      <c r="I50" s="81"/>
      <c r="J50" s="82">
        <f t="shared" si="9"/>
        <v>5.953</v>
      </c>
      <c r="K50" s="83" t="s">
        <v>18</v>
      </c>
      <c r="L50" s="74">
        <f t="shared" si="2"/>
        <v>0</v>
      </c>
      <c r="M50" s="24"/>
      <c r="N50" s="31">
        <f t="shared" si="3"/>
        <v>663.57</v>
      </c>
      <c r="O50" s="8"/>
      <c r="P50" s="47">
        <f t="shared" si="4"/>
        <v>0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9.5" customHeight="1">
      <c r="A51" s="8"/>
      <c r="B51" s="9">
        <f t="shared" si="5"/>
        <v>0</v>
      </c>
      <c r="C51" s="20">
        <f t="shared" si="6"/>
        <v>46</v>
      </c>
      <c r="D51" s="28">
        <f t="shared" si="7"/>
        <v>180</v>
      </c>
      <c r="E51" s="78" t="s">
        <v>15</v>
      </c>
      <c r="F51" s="79">
        <f t="shared" si="8"/>
        <v>1.01</v>
      </c>
      <c r="G51" s="78" t="s">
        <v>17</v>
      </c>
      <c r="H51" s="80">
        <f t="shared" si="1"/>
        <v>1.818</v>
      </c>
      <c r="I51" s="81"/>
      <c r="J51" s="82">
        <f t="shared" si="9"/>
        <v>7.771</v>
      </c>
      <c r="K51" s="83" t="s">
        <v>18</v>
      </c>
      <c r="L51" s="74">
        <f t="shared" si="2"/>
        <v>0</v>
      </c>
      <c r="M51" s="24"/>
      <c r="N51" s="31">
        <f t="shared" si="3"/>
        <v>663.57</v>
      </c>
      <c r="O51" s="8"/>
      <c r="P51" s="47">
        <f t="shared" si="4"/>
        <v>0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9.5" customHeight="1">
      <c r="A52" s="8"/>
      <c r="B52" s="9">
        <f t="shared" si="5"/>
        <v>0</v>
      </c>
      <c r="C52" s="20">
        <f t="shared" si="6"/>
        <v>47</v>
      </c>
      <c r="D52" s="28">
        <f t="shared" si="7"/>
        <v>180</v>
      </c>
      <c r="E52" s="78" t="s">
        <v>15</v>
      </c>
      <c r="F52" s="79">
        <f t="shared" si="8"/>
        <v>1.01</v>
      </c>
      <c r="G52" s="78" t="s">
        <v>17</v>
      </c>
      <c r="H52" s="80">
        <f t="shared" si="1"/>
        <v>1.818</v>
      </c>
      <c r="I52" s="81"/>
      <c r="J52" s="82">
        <f t="shared" si="9"/>
        <v>9.589</v>
      </c>
      <c r="K52" s="83" t="s">
        <v>18</v>
      </c>
      <c r="L52" s="74">
        <f t="shared" si="2"/>
        <v>0</v>
      </c>
      <c r="M52" s="24"/>
      <c r="N52" s="31">
        <f t="shared" si="3"/>
        <v>663.57</v>
      </c>
      <c r="O52" s="8"/>
      <c r="P52" s="47">
        <f t="shared" si="4"/>
        <v>0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9.5" customHeight="1">
      <c r="A53" s="8"/>
      <c r="B53" s="9">
        <f t="shared" si="5"/>
        <v>0</v>
      </c>
      <c r="C53" s="20">
        <f t="shared" si="6"/>
        <v>48</v>
      </c>
      <c r="D53" s="28">
        <f t="shared" si="7"/>
        <v>180</v>
      </c>
      <c r="E53" s="78" t="s">
        <v>15</v>
      </c>
      <c r="F53" s="79">
        <f t="shared" si="8"/>
        <v>1.01</v>
      </c>
      <c r="G53" s="78" t="s">
        <v>17</v>
      </c>
      <c r="H53" s="80">
        <f t="shared" si="1"/>
        <v>1.818</v>
      </c>
      <c r="I53" s="81"/>
      <c r="J53" s="82">
        <f t="shared" si="9"/>
        <v>11.407</v>
      </c>
      <c r="K53" s="83" t="s">
        <v>18</v>
      </c>
      <c r="L53" s="74">
        <f t="shared" si="2"/>
        <v>10</v>
      </c>
      <c r="M53" s="24"/>
      <c r="N53" s="31">
        <f t="shared" si="3"/>
        <v>663.57</v>
      </c>
      <c r="O53" s="8"/>
      <c r="P53" s="47">
        <f t="shared" si="4"/>
        <v>0.7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9.5" customHeight="1">
      <c r="A54" s="8"/>
      <c r="B54" s="9">
        <f t="shared" si="5"/>
        <v>1.407</v>
      </c>
      <c r="C54" s="20">
        <f t="shared" si="6"/>
        <v>49</v>
      </c>
      <c r="D54" s="28">
        <f t="shared" si="7"/>
        <v>190</v>
      </c>
      <c r="E54" s="78" t="s">
        <v>15</v>
      </c>
      <c r="F54" s="79">
        <f t="shared" si="8"/>
        <v>1.01</v>
      </c>
      <c r="G54" s="78" t="s">
        <v>17</v>
      </c>
      <c r="H54" s="80">
        <f t="shared" si="1"/>
        <v>1.919</v>
      </c>
      <c r="I54" s="81"/>
      <c r="J54" s="82">
        <f t="shared" si="9"/>
        <v>3.326</v>
      </c>
      <c r="K54" s="83" t="s">
        <v>18</v>
      </c>
      <c r="L54" s="74">
        <f t="shared" si="2"/>
        <v>0</v>
      </c>
      <c r="M54" s="24"/>
      <c r="N54" s="31">
        <f t="shared" si="3"/>
        <v>700.435</v>
      </c>
      <c r="O54" s="8"/>
      <c r="P54" s="47">
        <f t="shared" si="4"/>
        <v>0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9.5" customHeight="1">
      <c r="A55" s="8"/>
      <c r="B55" s="9">
        <f t="shared" si="5"/>
        <v>0</v>
      </c>
      <c r="C55" s="20">
        <f t="shared" si="6"/>
        <v>50</v>
      </c>
      <c r="D55" s="28">
        <f t="shared" si="7"/>
        <v>190</v>
      </c>
      <c r="E55" s="78" t="s">
        <v>15</v>
      </c>
      <c r="F55" s="79">
        <f t="shared" si="8"/>
        <v>1.01</v>
      </c>
      <c r="G55" s="78" t="s">
        <v>17</v>
      </c>
      <c r="H55" s="80">
        <f t="shared" si="1"/>
        <v>1.919</v>
      </c>
      <c r="I55" s="81"/>
      <c r="J55" s="82">
        <f t="shared" si="9"/>
        <v>5.245</v>
      </c>
      <c r="K55" s="83" t="s">
        <v>18</v>
      </c>
      <c r="L55" s="74">
        <f t="shared" si="2"/>
        <v>0</v>
      </c>
      <c r="M55" s="24"/>
      <c r="N55" s="31">
        <f t="shared" si="3"/>
        <v>700.435</v>
      </c>
      <c r="O55" s="8"/>
      <c r="P55" s="47">
        <f t="shared" si="4"/>
        <v>0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9.5" customHeight="1">
      <c r="A56" s="8"/>
      <c r="B56" s="9">
        <f t="shared" si="5"/>
        <v>0</v>
      </c>
      <c r="C56" s="20">
        <f t="shared" si="6"/>
        <v>51</v>
      </c>
      <c r="D56" s="28">
        <f t="shared" si="7"/>
        <v>190</v>
      </c>
      <c r="E56" s="78" t="s">
        <v>15</v>
      </c>
      <c r="F56" s="79">
        <f t="shared" si="8"/>
        <v>1.01</v>
      </c>
      <c r="G56" s="78" t="s">
        <v>17</v>
      </c>
      <c r="H56" s="80">
        <f t="shared" si="1"/>
        <v>1.919</v>
      </c>
      <c r="I56" s="81"/>
      <c r="J56" s="82">
        <f t="shared" si="9"/>
        <v>7.164</v>
      </c>
      <c r="K56" s="83" t="s">
        <v>18</v>
      </c>
      <c r="L56" s="74">
        <f t="shared" si="2"/>
        <v>0</v>
      </c>
      <c r="M56" s="24"/>
      <c r="N56" s="31">
        <f t="shared" si="3"/>
        <v>700.435</v>
      </c>
      <c r="O56" s="8"/>
      <c r="P56" s="47">
        <f t="shared" si="4"/>
        <v>0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9.5" customHeight="1">
      <c r="A57" s="8"/>
      <c r="B57" s="9">
        <f t="shared" si="5"/>
        <v>0</v>
      </c>
      <c r="C57" s="20">
        <f t="shared" si="6"/>
        <v>52</v>
      </c>
      <c r="D57" s="28">
        <f t="shared" si="7"/>
        <v>190</v>
      </c>
      <c r="E57" s="78" t="s">
        <v>15</v>
      </c>
      <c r="F57" s="79">
        <f t="shared" si="8"/>
        <v>1.01</v>
      </c>
      <c r="G57" s="78" t="s">
        <v>17</v>
      </c>
      <c r="H57" s="80">
        <f t="shared" si="1"/>
        <v>1.919</v>
      </c>
      <c r="I57" s="81"/>
      <c r="J57" s="82">
        <f t="shared" si="9"/>
        <v>9.083</v>
      </c>
      <c r="K57" s="83" t="s">
        <v>18</v>
      </c>
      <c r="L57" s="74">
        <f t="shared" si="2"/>
        <v>0</v>
      </c>
      <c r="M57" s="24"/>
      <c r="N57" s="31">
        <f t="shared" si="3"/>
        <v>700.435</v>
      </c>
      <c r="O57" s="8"/>
      <c r="P57" s="47">
        <f t="shared" si="4"/>
        <v>0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9.5" customHeight="1">
      <c r="A58" s="8"/>
      <c r="B58" s="9">
        <f t="shared" si="5"/>
        <v>0</v>
      </c>
      <c r="C58" s="20">
        <f t="shared" si="6"/>
        <v>53</v>
      </c>
      <c r="D58" s="28">
        <f t="shared" si="7"/>
        <v>190</v>
      </c>
      <c r="E58" s="78" t="s">
        <v>15</v>
      </c>
      <c r="F58" s="79">
        <f t="shared" si="8"/>
        <v>1.01</v>
      </c>
      <c r="G58" s="78" t="s">
        <v>17</v>
      </c>
      <c r="H58" s="80">
        <f t="shared" si="1"/>
        <v>1.919</v>
      </c>
      <c r="I58" s="81"/>
      <c r="J58" s="82">
        <f t="shared" si="9"/>
        <v>11.002</v>
      </c>
      <c r="K58" s="83" t="s">
        <v>18</v>
      </c>
      <c r="L58" s="74">
        <f t="shared" si="2"/>
        <v>10</v>
      </c>
      <c r="M58" s="24"/>
      <c r="N58" s="31">
        <f t="shared" si="3"/>
        <v>700.435</v>
      </c>
      <c r="O58" s="8"/>
      <c r="P58" s="47">
        <f t="shared" si="4"/>
        <v>0.7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9.5" customHeight="1">
      <c r="A59" s="8"/>
      <c r="B59" s="9">
        <f t="shared" si="5"/>
        <v>1.002</v>
      </c>
      <c r="C59" s="20">
        <f t="shared" si="6"/>
        <v>54</v>
      </c>
      <c r="D59" s="28">
        <f t="shared" si="7"/>
        <v>200</v>
      </c>
      <c r="E59" s="78" t="s">
        <v>15</v>
      </c>
      <c r="F59" s="79">
        <f t="shared" si="8"/>
        <v>1.01</v>
      </c>
      <c r="G59" s="78" t="s">
        <v>17</v>
      </c>
      <c r="H59" s="80">
        <f t="shared" si="1"/>
        <v>2.02</v>
      </c>
      <c r="I59" s="81"/>
      <c r="J59" s="82">
        <f t="shared" si="9"/>
        <v>3.022</v>
      </c>
      <c r="K59" s="83" t="s">
        <v>18</v>
      </c>
      <c r="L59" s="74">
        <f t="shared" si="2"/>
        <v>0</v>
      </c>
      <c r="M59" s="24"/>
      <c r="N59" s="31">
        <f t="shared" si="3"/>
        <v>737.3</v>
      </c>
      <c r="O59" s="8"/>
      <c r="P59" s="47">
        <f t="shared" si="4"/>
        <v>0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9.5" customHeight="1">
      <c r="A60" s="8"/>
      <c r="B60" s="9">
        <f t="shared" si="5"/>
        <v>0</v>
      </c>
      <c r="C60" s="20">
        <f t="shared" si="6"/>
        <v>55</v>
      </c>
      <c r="D60" s="28">
        <f t="shared" si="7"/>
        <v>200</v>
      </c>
      <c r="E60" s="78" t="s">
        <v>15</v>
      </c>
      <c r="F60" s="79">
        <f t="shared" si="8"/>
        <v>1.01</v>
      </c>
      <c r="G60" s="78" t="s">
        <v>17</v>
      </c>
      <c r="H60" s="80">
        <f t="shared" si="1"/>
        <v>2.02</v>
      </c>
      <c r="I60" s="81"/>
      <c r="J60" s="82">
        <f t="shared" si="9"/>
        <v>5.042</v>
      </c>
      <c r="K60" s="83" t="s">
        <v>18</v>
      </c>
      <c r="L60" s="74">
        <f t="shared" si="2"/>
        <v>0</v>
      </c>
      <c r="M60" s="24"/>
      <c r="N60" s="31">
        <f t="shared" si="3"/>
        <v>737.3</v>
      </c>
      <c r="O60" s="8"/>
      <c r="P60" s="47">
        <f t="shared" si="4"/>
        <v>0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9.5" customHeight="1">
      <c r="A61" s="8"/>
      <c r="B61" s="9">
        <f t="shared" si="5"/>
        <v>0</v>
      </c>
      <c r="C61" s="20">
        <f t="shared" si="6"/>
        <v>56</v>
      </c>
      <c r="D61" s="28">
        <f t="shared" si="7"/>
        <v>200</v>
      </c>
      <c r="E61" s="78" t="s">
        <v>15</v>
      </c>
      <c r="F61" s="79">
        <f t="shared" si="8"/>
        <v>1.01</v>
      </c>
      <c r="G61" s="78" t="s">
        <v>17</v>
      </c>
      <c r="H61" s="80">
        <f t="shared" si="1"/>
        <v>2.02</v>
      </c>
      <c r="I61" s="81"/>
      <c r="J61" s="82">
        <f t="shared" si="9"/>
        <v>7.062</v>
      </c>
      <c r="K61" s="83" t="s">
        <v>18</v>
      </c>
      <c r="L61" s="74">
        <f t="shared" si="2"/>
        <v>0</v>
      </c>
      <c r="M61" s="24"/>
      <c r="N61" s="31">
        <f t="shared" si="3"/>
        <v>737.3</v>
      </c>
      <c r="O61" s="8"/>
      <c r="P61" s="47">
        <f t="shared" si="4"/>
        <v>0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9.5" customHeight="1">
      <c r="A62" s="8"/>
      <c r="B62" s="9">
        <f t="shared" si="5"/>
        <v>0</v>
      </c>
      <c r="C62" s="20">
        <f t="shared" si="6"/>
        <v>57</v>
      </c>
      <c r="D62" s="28">
        <f t="shared" si="7"/>
        <v>200</v>
      </c>
      <c r="E62" s="78" t="s">
        <v>15</v>
      </c>
      <c r="F62" s="79">
        <f t="shared" si="8"/>
        <v>1.01</v>
      </c>
      <c r="G62" s="78" t="s">
        <v>17</v>
      </c>
      <c r="H62" s="80">
        <f t="shared" si="1"/>
        <v>2.02</v>
      </c>
      <c r="I62" s="81"/>
      <c r="J62" s="82">
        <f t="shared" si="9"/>
        <v>9.082</v>
      </c>
      <c r="K62" s="83" t="s">
        <v>18</v>
      </c>
      <c r="L62" s="74">
        <f t="shared" si="2"/>
        <v>0</v>
      </c>
      <c r="M62" s="24"/>
      <c r="N62" s="31">
        <f t="shared" si="3"/>
        <v>737.3</v>
      </c>
      <c r="O62" s="8"/>
      <c r="P62" s="47">
        <f t="shared" si="4"/>
        <v>0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9.5" customHeight="1">
      <c r="A63" s="8"/>
      <c r="B63" s="9">
        <f t="shared" si="5"/>
        <v>0</v>
      </c>
      <c r="C63" s="20">
        <f t="shared" si="6"/>
        <v>58</v>
      </c>
      <c r="D63" s="28">
        <f t="shared" si="7"/>
        <v>200</v>
      </c>
      <c r="E63" s="78" t="s">
        <v>15</v>
      </c>
      <c r="F63" s="79">
        <f t="shared" si="8"/>
        <v>1.01</v>
      </c>
      <c r="G63" s="78" t="s">
        <v>17</v>
      </c>
      <c r="H63" s="80">
        <f t="shared" si="1"/>
        <v>2.02</v>
      </c>
      <c r="I63" s="81"/>
      <c r="J63" s="82">
        <f t="shared" si="9"/>
        <v>11.102</v>
      </c>
      <c r="K63" s="83" t="s">
        <v>18</v>
      </c>
      <c r="L63" s="74">
        <f t="shared" si="2"/>
        <v>10</v>
      </c>
      <c r="M63" s="24"/>
      <c r="N63" s="31">
        <f t="shared" si="3"/>
        <v>737.3</v>
      </c>
      <c r="O63" s="8"/>
      <c r="P63" s="47">
        <f t="shared" si="4"/>
        <v>0.7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9.5" customHeight="1">
      <c r="A64" s="8"/>
      <c r="B64" s="9">
        <f t="shared" si="5"/>
        <v>1.102</v>
      </c>
      <c r="C64" s="20">
        <f t="shared" si="6"/>
        <v>59</v>
      </c>
      <c r="D64" s="28">
        <f t="shared" si="7"/>
        <v>210</v>
      </c>
      <c r="E64" s="78" t="s">
        <v>15</v>
      </c>
      <c r="F64" s="79">
        <f t="shared" si="8"/>
        <v>1.01</v>
      </c>
      <c r="G64" s="78" t="s">
        <v>17</v>
      </c>
      <c r="H64" s="80">
        <f t="shared" si="1"/>
        <v>2.121</v>
      </c>
      <c r="I64" s="81"/>
      <c r="J64" s="82">
        <f t="shared" si="9"/>
        <v>3.223</v>
      </c>
      <c r="K64" s="83" t="s">
        <v>18</v>
      </c>
      <c r="L64" s="74">
        <f t="shared" si="2"/>
        <v>0</v>
      </c>
      <c r="M64" s="24"/>
      <c r="N64" s="31">
        <f t="shared" si="3"/>
        <v>774.165</v>
      </c>
      <c r="O64" s="8"/>
      <c r="P64" s="47">
        <f t="shared" si="4"/>
        <v>0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9.5" customHeight="1">
      <c r="A65" s="8"/>
      <c r="B65" s="9">
        <f t="shared" si="5"/>
        <v>0</v>
      </c>
      <c r="C65" s="20">
        <f t="shared" si="6"/>
        <v>60</v>
      </c>
      <c r="D65" s="28">
        <f t="shared" si="7"/>
        <v>210</v>
      </c>
      <c r="E65" s="78" t="s">
        <v>15</v>
      </c>
      <c r="F65" s="79">
        <f t="shared" si="8"/>
        <v>1.01</v>
      </c>
      <c r="G65" s="78" t="s">
        <v>17</v>
      </c>
      <c r="H65" s="80">
        <f t="shared" si="1"/>
        <v>2.121</v>
      </c>
      <c r="I65" s="81"/>
      <c r="J65" s="82">
        <f t="shared" si="9"/>
        <v>5.344</v>
      </c>
      <c r="K65" s="83" t="s">
        <v>18</v>
      </c>
      <c r="L65" s="74">
        <f t="shared" si="2"/>
        <v>0</v>
      </c>
      <c r="M65" s="24"/>
      <c r="N65" s="31">
        <f t="shared" si="3"/>
        <v>774.165</v>
      </c>
      <c r="O65" s="8"/>
      <c r="P65" s="47">
        <f t="shared" si="4"/>
        <v>0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9.5" customHeight="1">
      <c r="A66" s="8"/>
      <c r="B66" s="9">
        <f t="shared" si="5"/>
        <v>0</v>
      </c>
      <c r="C66" s="20">
        <f t="shared" si="6"/>
        <v>61</v>
      </c>
      <c r="D66" s="28">
        <f t="shared" si="7"/>
        <v>210</v>
      </c>
      <c r="E66" s="78" t="s">
        <v>15</v>
      </c>
      <c r="F66" s="79">
        <f t="shared" si="8"/>
        <v>1.01</v>
      </c>
      <c r="G66" s="78" t="s">
        <v>17</v>
      </c>
      <c r="H66" s="80">
        <f t="shared" si="1"/>
        <v>2.121</v>
      </c>
      <c r="I66" s="81"/>
      <c r="J66" s="82">
        <f t="shared" si="9"/>
        <v>7.465</v>
      </c>
      <c r="K66" s="83" t="s">
        <v>18</v>
      </c>
      <c r="L66" s="74">
        <f t="shared" si="2"/>
        <v>0</v>
      </c>
      <c r="M66" s="24"/>
      <c r="N66" s="31">
        <f t="shared" si="3"/>
        <v>774.165</v>
      </c>
      <c r="O66" s="8"/>
      <c r="P66" s="47">
        <f t="shared" si="4"/>
        <v>0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9.5" customHeight="1">
      <c r="A67" s="8"/>
      <c r="B67" s="9">
        <f t="shared" si="5"/>
        <v>0</v>
      </c>
      <c r="C67" s="20">
        <f t="shared" si="6"/>
        <v>62</v>
      </c>
      <c r="D67" s="28">
        <f t="shared" si="7"/>
        <v>210</v>
      </c>
      <c r="E67" s="78" t="s">
        <v>15</v>
      </c>
      <c r="F67" s="79">
        <f t="shared" si="8"/>
        <v>1.01</v>
      </c>
      <c r="G67" s="78" t="s">
        <v>17</v>
      </c>
      <c r="H67" s="80">
        <f t="shared" si="1"/>
        <v>2.121</v>
      </c>
      <c r="I67" s="81"/>
      <c r="J67" s="82">
        <f t="shared" si="9"/>
        <v>9.586</v>
      </c>
      <c r="K67" s="83" t="s">
        <v>18</v>
      </c>
      <c r="L67" s="74">
        <f t="shared" si="2"/>
        <v>0</v>
      </c>
      <c r="M67" s="24"/>
      <c r="N67" s="31">
        <f t="shared" si="3"/>
        <v>774.165</v>
      </c>
      <c r="O67" s="8"/>
      <c r="P67" s="47">
        <f t="shared" si="4"/>
        <v>0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9.5" customHeight="1">
      <c r="A68" s="8"/>
      <c r="B68" s="9">
        <f t="shared" si="5"/>
        <v>0</v>
      </c>
      <c r="C68" s="20">
        <f t="shared" si="6"/>
        <v>63</v>
      </c>
      <c r="D68" s="28">
        <f t="shared" si="7"/>
        <v>210</v>
      </c>
      <c r="E68" s="78" t="s">
        <v>15</v>
      </c>
      <c r="F68" s="79">
        <f t="shared" si="8"/>
        <v>1.01</v>
      </c>
      <c r="G68" s="78" t="s">
        <v>17</v>
      </c>
      <c r="H68" s="80">
        <f t="shared" si="1"/>
        <v>2.121</v>
      </c>
      <c r="I68" s="81"/>
      <c r="J68" s="82">
        <f t="shared" si="9"/>
        <v>11.707</v>
      </c>
      <c r="K68" s="83" t="s">
        <v>18</v>
      </c>
      <c r="L68" s="74">
        <f t="shared" si="2"/>
        <v>10</v>
      </c>
      <c r="M68" s="24"/>
      <c r="N68" s="31">
        <f t="shared" si="3"/>
        <v>774.165</v>
      </c>
      <c r="O68" s="8"/>
      <c r="P68" s="47">
        <f t="shared" si="4"/>
        <v>0.7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9.5" customHeight="1">
      <c r="A69" s="8"/>
      <c r="B69" s="9">
        <f t="shared" si="5"/>
        <v>1.707</v>
      </c>
      <c r="C69" s="20">
        <f t="shared" si="6"/>
        <v>64</v>
      </c>
      <c r="D69" s="28">
        <f t="shared" si="7"/>
        <v>220</v>
      </c>
      <c r="E69" s="78" t="s">
        <v>15</v>
      </c>
      <c r="F69" s="79">
        <f t="shared" si="8"/>
        <v>1.01</v>
      </c>
      <c r="G69" s="78" t="s">
        <v>17</v>
      </c>
      <c r="H69" s="80">
        <f t="shared" si="1"/>
        <v>2.222</v>
      </c>
      <c r="I69" s="81"/>
      <c r="J69" s="82">
        <f t="shared" si="9"/>
        <v>3.929</v>
      </c>
      <c r="K69" s="83" t="s">
        <v>18</v>
      </c>
      <c r="L69" s="74">
        <f t="shared" si="2"/>
        <v>0</v>
      </c>
      <c r="M69" s="24"/>
      <c r="N69" s="31">
        <f t="shared" si="3"/>
        <v>811.03</v>
      </c>
      <c r="O69" s="8"/>
      <c r="P69" s="47">
        <f t="shared" si="4"/>
        <v>0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9.5" customHeight="1">
      <c r="A70" s="8"/>
      <c r="B70" s="9">
        <f t="shared" si="5"/>
        <v>0</v>
      </c>
      <c r="C70" s="20">
        <f t="shared" si="6"/>
        <v>65</v>
      </c>
      <c r="D70" s="28">
        <f t="shared" si="7"/>
        <v>220</v>
      </c>
      <c r="E70" s="78" t="s">
        <v>15</v>
      </c>
      <c r="F70" s="79">
        <f t="shared" si="8"/>
        <v>1.01</v>
      </c>
      <c r="G70" s="78" t="s">
        <v>17</v>
      </c>
      <c r="H70" s="80">
        <f t="shared" si="1"/>
        <v>2.222</v>
      </c>
      <c r="I70" s="81"/>
      <c r="J70" s="82">
        <f t="shared" si="9"/>
        <v>6.151</v>
      </c>
      <c r="K70" s="83" t="s">
        <v>18</v>
      </c>
      <c r="L70" s="74">
        <f t="shared" si="2"/>
        <v>0</v>
      </c>
      <c r="M70" s="24"/>
      <c r="N70" s="31">
        <f t="shared" si="3"/>
        <v>811.03</v>
      </c>
      <c r="O70" s="8"/>
      <c r="P70" s="47">
        <f t="shared" si="4"/>
        <v>0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9.5" customHeight="1">
      <c r="A71" s="8"/>
      <c r="B71" s="9">
        <f t="shared" si="5"/>
        <v>0</v>
      </c>
      <c r="C71" s="20">
        <f t="shared" si="6"/>
        <v>66</v>
      </c>
      <c r="D71" s="28">
        <f t="shared" si="7"/>
        <v>220</v>
      </c>
      <c r="E71" s="78" t="s">
        <v>15</v>
      </c>
      <c r="F71" s="79">
        <f t="shared" si="8"/>
        <v>1.01</v>
      </c>
      <c r="G71" s="78" t="s">
        <v>17</v>
      </c>
      <c r="H71" s="80">
        <f t="shared" si="1"/>
        <v>2.222</v>
      </c>
      <c r="I71" s="81"/>
      <c r="J71" s="82">
        <f t="shared" si="9"/>
        <v>8.373</v>
      </c>
      <c r="K71" s="83" t="s">
        <v>18</v>
      </c>
      <c r="L71" s="74">
        <f t="shared" si="2"/>
        <v>0</v>
      </c>
      <c r="M71" s="24"/>
      <c r="N71" s="31">
        <f t="shared" si="3"/>
        <v>811.03</v>
      </c>
      <c r="O71" s="8"/>
      <c r="P71" s="47">
        <f t="shared" si="4"/>
        <v>0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9.5" customHeight="1">
      <c r="A72" s="8"/>
      <c r="B72" s="9">
        <f t="shared" si="5"/>
        <v>0</v>
      </c>
      <c r="C72" s="20">
        <f t="shared" si="6"/>
        <v>67</v>
      </c>
      <c r="D72" s="28">
        <f t="shared" si="7"/>
        <v>220</v>
      </c>
      <c r="E72" s="78" t="s">
        <v>15</v>
      </c>
      <c r="F72" s="79">
        <f t="shared" si="8"/>
        <v>1.01</v>
      </c>
      <c r="G72" s="78" t="s">
        <v>17</v>
      </c>
      <c r="H72" s="80">
        <f t="shared" si="1"/>
        <v>2.222</v>
      </c>
      <c r="I72" s="81"/>
      <c r="J72" s="82">
        <f t="shared" si="9"/>
        <v>10.595</v>
      </c>
      <c r="K72" s="83" t="s">
        <v>18</v>
      </c>
      <c r="L72" s="74">
        <f t="shared" si="2"/>
        <v>10</v>
      </c>
      <c r="M72" s="24"/>
      <c r="N72" s="31">
        <f t="shared" si="3"/>
        <v>811.03</v>
      </c>
      <c r="O72" s="8"/>
      <c r="P72" s="47">
        <f t="shared" si="4"/>
        <v>0.7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9.5" customHeight="1">
      <c r="A73" s="8"/>
      <c r="B73" s="9">
        <f t="shared" si="5"/>
        <v>0.595</v>
      </c>
      <c r="C73" s="20">
        <f t="shared" si="6"/>
        <v>68</v>
      </c>
      <c r="D73" s="28">
        <f t="shared" si="7"/>
        <v>230</v>
      </c>
      <c r="E73" s="78" t="s">
        <v>15</v>
      </c>
      <c r="F73" s="79">
        <f t="shared" si="8"/>
        <v>1.01</v>
      </c>
      <c r="G73" s="78" t="s">
        <v>17</v>
      </c>
      <c r="H73" s="80">
        <f t="shared" si="1"/>
        <v>2.323</v>
      </c>
      <c r="I73" s="81"/>
      <c r="J73" s="82">
        <f t="shared" si="9"/>
        <v>2.918</v>
      </c>
      <c r="K73" s="83" t="s">
        <v>18</v>
      </c>
      <c r="L73" s="74">
        <f t="shared" si="2"/>
        <v>0</v>
      </c>
      <c r="M73" s="24"/>
      <c r="N73" s="31">
        <f t="shared" si="3"/>
        <v>847.895</v>
      </c>
      <c r="O73" s="8"/>
      <c r="P73" s="47">
        <f t="shared" si="4"/>
        <v>0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9.5" customHeight="1">
      <c r="A74" s="8"/>
      <c r="B74" s="9">
        <f t="shared" si="5"/>
        <v>0</v>
      </c>
      <c r="C74" s="20">
        <f t="shared" si="6"/>
        <v>69</v>
      </c>
      <c r="D74" s="28">
        <f t="shared" si="7"/>
        <v>230</v>
      </c>
      <c r="E74" s="78" t="s">
        <v>15</v>
      </c>
      <c r="F74" s="79">
        <f t="shared" si="8"/>
        <v>1.01</v>
      </c>
      <c r="G74" s="78" t="s">
        <v>17</v>
      </c>
      <c r="H74" s="80">
        <f t="shared" si="1"/>
        <v>2.323</v>
      </c>
      <c r="I74" s="81"/>
      <c r="J74" s="82">
        <f t="shared" si="9"/>
        <v>5.241</v>
      </c>
      <c r="K74" s="83" t="s">
        <v>18</v>
      </c>
      <c r="L74" s="74">
        <f t="shared" si="2"/>
        <v>0</v>
      </c>
      <c r="M74" s="24"/>
      <c r="N74" s="31">
        <f t="shared" si="3"/>
        <v>847.895</v>
      </c>
      <c r="O74" s="8"/>
      <c r="P74" s="47">
        <f t="shared" si="4"/>
        <v>0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9.5" customHeight="1">
      <c r="A75" s="8"/>
      <c r="B75" s="9">
        <f t="shared" si="5"/>
        <v>0</v>
      </c>
      <c r="C75" s="20">
        <f t="shared" si="6"/>
        <v>70</v>
      </c>
      <c r="D75" s="28">
        <f t="shared" si="7"/>
        <v>230</v>
      </c>
      <c r="E75" s="78" t="s">
        <v>15</v>
      </c>
      <c r="F75" s="79">
        <f t="shared" si="8"/>
        <v>1.01</v>
      </c>
      <c r="G75" s="78" t="s">
        <v>17</v>
      </c>
      <c r="H75" s="80">
        <f t="shared" si="1"/>
        <v>2.323</v>
      </c>
      <c r="I75" s="81"/>
      <c r="J75" s="82">
        <f t="shared" si="9"/>
        <v>7.564</v>
      </c>
      <c r="K75" s="83" t="s">
        <v>18</v>
      </c>
      <c r="L75" s="74">
        <f t="shared" si="2"/>
        <v>0</v>
      </c>
      <c r="M75" s="24"/>
      <c r="N75" s="31">
        <f t="shared" si="3"/>
        <v>847.895</v>
      </c>
      <c r="O75" s="8"/>
      <c r="P75" s="47">
        <f t="shared" si="4"/>
        <v>0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9.5" customHeight="1">
      <c r="A76" s="8"/>
      <c r="B76" s="9">
        <f t="shared" si="5"/>
        <v>0</v>
      </c>
      <c r="C76" s="20">
        <f t="shared" si="6"/>
        <v>71</v>
      </c>
      <c r="D76" s="28">
        <f t="shared" si="7"/>
        <v>230</v>
      </c>
      <c r="E76" s="78" t="s">
        <v>15</v>
      </c>
      <c r="F76" s="79">
        <f t="shared" si="8"/>
        <v>1.01</v>
      </c>
      <c r="G76" s="78" t="s">
        <v>17</v>
      </c>
      <c r="H76" s="80">
        <f t="shared" si="1"/>
        <v>2.323</v>
      </c>
      <c r="I76" s="81"/>
      <c r="J76" s="82">
        <f t="shared" si="9"/>
        <v>9.887</v>
      </c>
      <c r="K76" s="83" t="s">
        <v>18</v>
      </c>
      <c r="L76" s="74">
        <f t="shared" si="2"/>
        <v>0</v>
      </c>
      <c r="M76" s="24"/>
      <c r="N76" s="31">
        <f t="shared" si="3"/>
        <v>847.895</v>
      </c>
      <c r="O76" s="8"/>
      <c r="P76" s="47">
        <f t="shared" si="4"/>
        <v>0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9.5" customHeight="1">
      <c r="A77" s="8"/>
      <c r="B77" s="9">
        <f t="shared" si="5"/>
        <v>0</v>
      </c>
      <c r="C77" s="20">
        <f t="shared" si="6"/>
        <v>72</v>
      </c>
      <c r="D77" s="28">
        <f t="shared" si="7"/>
        <v>230</v>
      </c>
      <c r="E77" s="78" t="s">
        <v>15</v>
      </c>
      <c r="F77" s="79">
        <f t="shared" si="8"/>
        <v>1.01</v>
      </c>
      <c r="G77" s="78" t="s">
        <v>17</v>
      </c>
      <c r="H77" s="80">
        <f t="shared" si="1"/>
        <v>2.323</v>
      </c>
      <c r="I77" s="81"/>
      <c r="J77" s="82">
        <f t="shared" si="9"/>
        <v>12.21</v>
      </c>
      <c r="K77" s="83" t="s">
        <v>18</v>
      </c>
      <c r="L77" s="74">
        <f t="shared" si="2"/>
        <v>10</v>
      </c>
      <c r="M77" s="24"/>
      <c r="N77" s="31">
        <f t="shared" si="3"/>
        <v>847.895</v>
      </c>
      <c r="O77" s="8"/>
      <c r="P77" s="47">
        <f t="shared" si="4"/>
        <v>0.7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9.5" customHeight="1">
      <c r="A78" s="8"/>
      <c r="B78" s="9">
        <f t="shared" si="5"/>
        <v>2.21</v>
      </c>
      <c r="C78" s="20">
        <f t="shared" si="6"/>
        <v>73</v>
      </c>
      <c r="D78" s="28">
        <f t="shared" si="7"/>
        <v>240</v>
      </c>
      <c r="E78" s="78" t="s">
        <v>15</v>
      </c>
      <c r="F78" s="79">
        <f t="shared" si="8"/>
        <v>1.01</v>
      </c>
      <c r="G78" s="78" t="s">
        <v>17</v>
      </c>
      <c r="H78" s="80">
        <f t="shared" si="1"/>
        <v>2.424</v>
      </c>
      <c r="I78" s="81"/>
      <c r="J78" s="82">
        <f t="shared" si="9"/>
        <v>4.634</v>
      </c>
      <c r="K78" s="83" t="s">
        <v>18</v>
      </c>
      <c r="L78" s="74">
        <f t="shared" si="2"/>
        <v>0</v>
      </c>
      <c r="M78" s="24"/>
      <c r="N78" s="31">
        <f t="shared" si="3"/>
        <v>884.76</v>
      </c>
      <c r="O78" s="8"/>
      <c r="P78" s="47">
        <f t="shared" si="4"/>
        <v>0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9.5" customHeight="1">
      <c r="A79" s="8"/>
      <c r="B79" s="9">
        <f t="shared" si="5"/>
        <v>0</v>
      </c>
      <c r="C79" s="20">
        <f t="shared" si="6"/>
        <v>74</v>
      </c>
      <c r="D79" s="28">
        <f t="shared" si="7"/>
        <v>240</v>
      </c>
      <c r="E79" s="78" t="s">
        <v>15</v>
      </c>
      <c r="F79" s="79">
        <f t="shared" si="8"/>
        <v>1.01</v>
      </c>
      <c r="G79" s="78" t="s">
        <v>17</v>
      </c>
      <c r="H79" s="80">
        <f t="shared" si="1"/>
        <v>2.424</v>
      </c>
      <c r="I79" s="81"/>
      <c r="J79" s="82">
        <f t="shared" si="9"/>
        <v>7.058</v>
      </c>
      <c r="K79" s="83" t="s">
        <v>18</v>
      </c>
      <c r="L79" s="74">
        <f t="shared" si="2"/>
        <v>0</v>
      </c>
      <c r="M79" s="24"/>
      <c r="N79" s="31">
        <f t="shared" si="3"/>
        <v>884.76</v>
      </c>
      <c r="O79" s="8"/>
      <c r="P79" s="47">
        <f t="shared" si="4"/>
        <v>0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9.5" customHeight="1">
      <c r="A80" s="8"/>
      <c r="B80" s="9">
        <f t="shared" si="5"/>
        <v>0</v>
      </c>
      <c r="C80" s="20">
        <f t="shared" si="6"/>
        <v>75</v>
      </c>
      <c r="D80" s="28">
        <f t="shared" si="7"/>
        <v>240</v>
      </c>
      <c r="E80" s="78" t="s">
        <v>15</v>
      </c>
      <c r="F80" s="79">
        <f t="shared" si="8"/>
        <v>1.01</v>
      </c>
      <c r="G80" s="78" t="s">
        <v>17</v>
      </c>
      <c r="H80" s="80">
        <f t="shared" si="1"/>
        <v>2.424</v>
      </c>
      <c r="I80" s="81"/>
      <c r="J80" s="82">
        <f t="shared" si="9"/>
        <v>9.482</v>
      </c>
      <c r="K80" s="83" t="s">
        <v>18</v>
      </c>
      <c r="L80" s="74">
        <f t="shared" si="2"/>
        <v>0</v>
      </c>
      <c r="M80" s="24"/>
      <c r="N80" s="31">
        <f t="shared" si="3"/>
        <v>884.76</v>
      </c>
      <c r="O80" s="8"/>
      <c r="P80" s="47">
        <f t="shared" si="4"/>
        <v>0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9.5" customHeight="1">
      <c r="A81" s="8"/>
      <c r="B81" s="9">
        <f t="shared" si="5"/>
        <v>0</v>
      </c>
      <c r="C81" s="20">
        <f t="shared" si="6"/>
        <v>76</v>
      </c>
      <c r="D81" s="28">
        <f t="shared" si="7"/>
        <v>240</v>
      </c>
      <c r="E81" s="78" t="s">
        <v>15</v>
      </c>
      <c r="F81" s="79">
        <f t="shared" si="8"/>
        <v>1.01</v>
      </c>
      <c r="G81" s="78" t="s">
        <v>17</v>
      </c>
      <c r="H81" s="80">
        <f t="shared" si="1"/>
        <v>2.424</v>
      </c>
      <c r="I81" s="81"/>
      <c r="J81" s="82">
        <f t="shared" si="9"/>
        <v>11.906</v>
      </c>
      <c r="K81" s="83" t="s">
        <v>18</v>
      </c>
      <c r="L81" s="74">
        <f t="shared" si="2"/>
        <v>10</v>
      </c>
      <c r="M81" s="24"/>
      <c r="N81" s="31">
        <f t="shared" si="3"/>
        <v>884.76</v>
      </c>
      <c r="O81" s="8"/>
      <c r="P81" s="47">
        <f t="shared" si="4"/>
        <v>0.7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9.5" customHeight="1">
      <c r="A82" s="8"/>
      <c r="B82" s="9">
        <f t="shared" si="5"/>
        <v>1.906</v>
      </c>
      <c r="C82" s="20">
        <f t="shared" si="6"/>
        <v>77</v>
      </c>
      <c r="D82" s="28">
        <f t="shared" si="7"/>
        <v>250</v>
      </c>
      <c r="E82" s="78" t="s">
        <v>15</v>
      </c>
      <c r="F82" s="79">
        <f t="shared" si="8"/>
        <v>1.01</v>
      </c>
      <c r="G82" s="78" t="s">
        <v>17</v>
      </c>
      <c r="H82" s="80">
        <f t="shared" si="1"/>
        <v>2.525</v>
      </c>
      <c r="I82" s="81"/>
      <c r="J82" s="82">
        <f t="shared" si="9"/>
        <v>4.431</v>
      </c>
      <c r="K82" s="83" t="s">
        <v>18</v>
      </c>
      <c r="L82" s="74">
        <f t="shared" si="2"/>
        <v>0</v>
      </c>
      <c r="M82" s="24"/>
      <c r="N82" s="31">
        <f t="shared" si="3"/>
        <v>921.625</v>
      </c>
      <c r="O82" s="8"/>
      <c r="P82" s="47">
        <f t="shared" si="4"/>
        <v>0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9.5" customHeight="1">
      <c r="A83" s="8"/>
      <c r="B83" s="9">
        <f t="shared" si="5"/>
        <v>0</v>
      </c>
      <c r="C83" s="20">
        <f t="shared" si="6"/>
        <v>78</v>
      </c>
      <c r="D83" s="28">
        <f t="shared" si="7"/>
        <v>250</v>
      </c>
      <c r="E83" s="78" t="s">
        <v>15</v>
      </c>
      <c r="F83" s="79">
        <f t="shared" si="8"/>
        <v>1.01</v>
      </c>
      <c r="G83" s="78" t="s">
        <v>17</v>
      </c>
      <c r="H83" s="80">
        <f t="shared" si="1"/>
        <v>2.525</v>
      </c>
      <c r="I83" s="81"/>
      <c r="J83" s="82">
        <f t="shared" si="9"/>
        <v>6.956</v>
      </c>
      <c r="K83" s="83" t="s">
        <v>18</v>
      </c>
      <c r="L83" s="74">
        <f t="shared" si="2"/>
        <v>0</v>
      </c>
      <c r="M83" s="24"/>
      <c r="N83" s="31">
        <f t="shared" si="3"/>
        <v>921.625</v>
      </c>
      <c r="O83" s="8"/>
      <c r="P83" s="47">
        <f t="shared" si="4"/>
        <v>0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9.5" customHeight="1">
      <c r="A84" s="8"/>
      <c r="B84" s="9">
        <f t="shared" si="5"/>
        <v>0</v>
      </c>
      <c r="C84" s="20">
        <f t="shared" si="6"/>
        <v>79</v>
      </c>
      <c r="D84" s="28">
        <f t="shared" si="7"/>
        <v>250</v>
      </c>
      <c r="E84" s="78" t="s">
        <v>15</v>
      </c>
      <c r="F84" s="79">
        <f t="shared" si="8"/>
        <v>1.01</v>
      </c>
      <c r="G84" s="78" t="s">
        <v>17</v>
      </c>
      <c r="H84" s="80">
        <f t="shared" si="1"/>
        <v>2.525</v>
      </c>
      <c r="I84" s="81"/>
      <c r="J84" s="82">
        <f t="shared" si="9"/>
        <v>9.481</v>
      </c>
      <c r="K84" s="83" t="s">
        <v>18</v>
      </c>
      <c r="L84" s="74">
        <f t="shared" si="2"/>
        <v>0</v>
      </c>
      <c r="M84" s="24"/>
      <c r="N84" s="31">
        <f t="shared" si="3"/>
        <v>921.625</v>
      </c>
      <c r="O84" s="8"/>
      <c r="P84" s="47">
        <f t="shared" si="4"/>
        <v>0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9.5" customHeight="1">
      <c r="A85" s="8"/>
      <c r="B85" s="9">
        <f t="shared" si="5"/>
        <v>0</v>
      </c>
      <c r="C85" s="20">
        <f t="shared" si="6"/>
        <v>80</v>
      </c>
      <c r="D85" s="28">
        <f t="shared" si="7"/>
        <v>250</v>
      </c>
      <c r="E85" s="78" t="s">
        <v>15</v>
      </c>
      <c r="F85" s="79">
        <f t="shared" si="8"/>
        <v>1.01</v>
      </c>
      <c r="G85" s="78" t="s">
        <v>17</v>
      </c>
      <c r="H85" s="80">
        <f t="shared" si="1"/>
        <v>2.525</v>
      </c>
      <c r="I85" s="81"/>
      <c r="J85" s="82">
        <f t="shared" si="9"/>
        <v>12.006</v>
      </c>
      <c r="K85" s="83" t="s">
        <v>18</v>
      </c>
      <c r="L85" s="74">
        <f t="shared" si="2"/>
        <v>10</v>
      </c>
      <c r="M85" s="24"/>
      <c r="N85" s="31">
        <f t="shared" si="3"/>
        <v>921.625</v>
      </c>
      <c r="O85" s="8"/>
      <c r="P85" s="47">
        <f t="shared" si="4"/>
        <v>0.7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9.5" customHeight="1">
      <c r="A86" s="8"/>
      <c r="B86" s="9">
        <f t="shared" si="5"/>
        <v>2.006</v>
      </c>
      <c r="C86" s="20">
        <f t="shared" si="6"/>
        <v>81</v>
      </c>
      <c r="D86" s="28">
        <f t="shared" si="7"/>
        <v>260</v>
      </c>
      <c r="E86" s="78" t="s">
        <v>15</v>
      </c>
      <c r="F86" s="79">
        <f t="shared" si="8"/>
        <v>1.01</v>
      </c>
      <c r="G86" s="78" t="s">
        <v>17</v>
      </c>
      <c r="H86" s="80">
        <f t="shared" si="1"/>
        <v>2.626</v>
      </c>
      <c r="I86" s="81"/>
      <c r="J86" s="82">
        <f t="shared" si="9"/>
        <v>4.632</v>
      </c>
      <c r="K86" s="83" t="s">
        <v>18</v>
      </c>
      <c r="L86" s="74">
        <f t="shared" si="2"/>
        <v>0</v>
      </c>
      <c r="M86" s="24"/>
      <c r="N86" s="31">
        <f t="shared" si="3"/>
        <v>958.49</v>
      </c>
      <c r="O86" s="8"/>
      <c r="P86" s="47">
        <f t="shared" si="4"/>
        <v>0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9.5" customHeight="1">
      <c r="A87" s="8"/>
      <c r="B87" s="9">
        <f t="shared" si="5"/>
        <v>0</v>
      </c>
      <c r="C87" s="20">
        <f t="shared" si="6"/>
        <v>82</v>
      </c>
      <c r="D87" s="28">
        <f t="shared" si="7"/>
        <v>260</v>
      </c>
      <c r="E87" s="78" t="s">
        <v>15</v>
      </c>
      <c r="F87" s="79">
        <f t="shared" si="8"/>
        <v>1.01</v>
      </c>
      <c r="G87" s="78" t="s">
        <v>17</v>
      </c>
      <c r="H87" s="80">
        <f t="shared" si="1"/>
        <v>2.626</v>
      </c>
      <c r="I87" s="81"/>
      <c r="J87" s="82">
        <f t="shared" si="9"/>
        <v>7.258</v>
      </c>
      <c r="K87" s="83" t="s">
        <v>18</v>
      </c>
      <c r="L87" s="74">
        <f t="shared" si="2"/>
        <v>0</v>
      </c>
      <c r="M87" s="24"/>
      <c r="N87" s="31">
        <f t="shared" si="3"/>
        <v>958.49</v>
      </c>
      <c r="O87" s="8"/>
      <c r="P87" s="47">
        <f t="shared" si="4"/>
        <v>0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9.5" customHeight="1">
      <c r="A88" s="8"/>
      <c r="B88" s="9">
        <f t="shared" si="5"/>
        <v>0</v>
      </c>
      <c r="C88" s="20">
        <f t="shared" si="6"/>
        <v>83</v>
      </c>
      <c r="D88" s="28">
        <f t="shared" si="7"/>
        <v>260</v>
      </c>
      <c r="E88" s="78" t="s">
        <v>15</v>
      </c>
      <c r="F88" s="79">
        <f t="shared" si="8"/>
        <v>1.01</v>
      </c>
      <c r="G88" s="78" t="s">
        <v>17</v>
      </c>
      <c r="H88" s="80">
        <f t="shared" si="1"/>
        <v>2.626</v>
      </c>
      <c r="I88" s="81"/>
      <c r="J88" s="82">
        <f t="shared" si="9"/>
        <v>9.884</v>
      </c>
      <c r="K88" s="83" t="s">
        <v>18</v>
      </c>
      <c r="L88" s="74">
        <f t="shared" si="2"/>
        <v>0</v>
      </c>
      <c r="M88" s="24"/>
      <c r="N88" s="31">
        <f t="shared" si="3"/>
        <v>958.49</v>
      </c>
      <c r="O88" s="8"/>
      <c r="P88" s="47">
        <f t="shared" si="4"/>
        <v>0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9.5" customHeight="1">
      <c r="A89" s="8"/>
      <c r="B89" s="9">
        <f t="shared" si="5"/>
        <v>0</v>
      </c>
      <c r="C89" s="20">
        <f t="shared" si="6"/>
        <v>84</v>
      </c>
      <c r="D89" s="28">
        <f t="shared" si="7"/>
        <v>260</v>
      </c>
      <c r="E89" s="78" t="s">
        <v>15</v>
      </c>
      <c r="F89" s="79">
        <f t="shared" si="8"/>
        <v>1.01</v>
      </c>
      <c r="G89" s="78" t="s">
        <v>17</v>
      </c>
      <c r="H89" s="80">
        <f t="shared" si="1"/>
        <v>2.626</v>
      </c>
      <c r="I89" s="81"/>
      <c r="J89" s="82">
        <f t="shared" si="9"/>
        <v>12.51</v>
      </c>
      <c r="K89" s="83" t="s">
        <v>18</v>
      </c>
      <c r="L89" s="74">
        <f t="shared" si="2"/>
        <v>10</v>
      </c>
      <c r="M89" s="24"/>
      <c r="N89" s="31">
        <f t="shared" si="3"/>
        <v>958.49</v>
      </c>
      <c r="O89" s="8"/>
      <c r="P89" s="47">
        <f t="shared" si="4"/>
        <v>0.7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9.5" customHeight="1">
      <c r="A90" s="8"/>
      <c r="B90" s="9">
        <f t="shared" si="5"/>
        <v>2.51</v>
      </c>
      <c r="C90" s="20">
        <f t="shared" si="6"/>
        <v>85</v>
      </c>
      <c r="D90" s="28">
        <f t="shared" si="7"/>
        <v>270</v>
      </c>
      <c r="E90" s="78" t="s">
        <v>15</v>
      </c>
      <c r="F90" s="79">
        <f t="shared" si="8"/>
        <v>1.01</v>
      </c>
      <c r="G90" s="78" t="s">
        <v>17</v>
      </c>
      <c r="H90" s="80">
        <f t="shared" si="1"/>
        <v>2.727</v>
      </c>
      <c r="I90" s="81"/>
      <c r="J90" s="82">
        <f t="shared" si="9"/>
        <v>5.237</v>
      </c>
      <c r="K90" s="83" t="s">
        <v>18</v>
      </c>
      <c r="L90" s="74">
        <f t="shared" si="2"/>
        <v>0</v>
      </c>
      <c r="M90" s="24"/>
      <c r="N90" s="31">
        <f t="shared" si="3"/>
        <v>995.355</v>
      </c>
      <c r="O90" s="8"/>
      <c r="P90" s="47">
        <f t="shared" si="4"/>
        <v>0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9.5" customHeight="1">
      <c r="A91" s="8"/>
      <c r="B91" s="9">
        <f t="shared" si="5"/>
        <v>0</v>
      </c>
      <c r="C91" s="20">
        <f t="shared" si="6"/>
        <v>86</v>
      </c>
      <c r="D91" s="28">
        <f t="shared" si="7"/>
        <v>270</v>
      </c>
      <c r="E91" s="78" t="s">
        <v>15</v>
      </c>
      <c r="F91" s="79">
        <f t="shared" si="8"/>
        <v>1.01</v>
      </c>
      <c r="G91" s="78" t="s">
        <v>17</v>
      </c>
      <c r="H91" s="80">
        <f t="shared" si="1"/>
        <v>2.727</v>
      </c>
      <c r="I91" s="81"/>
      <c r="J91" s="82">
        <f t="shared" si="9"/>
        <v>7.964</v>
      </c>
      <c r="K91" s="83" t="s">
        <v>18</v>
      </c>
      <c r="L91" s="74">
        <f t="shared" si="2"/>
        <v>0</v>
      </c>
      <c r="M91" s="24"/>
      <c r="N91" s="31">
        <f t="shared" si="3"/>
        <v>995.355</v>
      </c>
      <c r="O91" s="8"/>
      <c r="P91" s="47">
        <f t="shared" si="4"/>
        <v>0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9.5" customHeight="1">
      <c r="A92" s="8"/>
      <c r="B92" s="9">
        <f t="shared" si="5"/>
        <v>0</v>
      </c>
      <c r="C92" s="20">
        <f t="shared" si="6"/>
        <v>87</v>
      </c>
      <c r="D92" s="28">
        <f t="shared" si="7"/>
        <v>270</v>
      </c>
      <c r="E92" s="78" t="s">
        <v>15</v>
      </c>
      <c r="F92" s="79">
        <f t="shared" si="8"/>
        <v>1.01</v>
      </c>
      <c r="G92" s="78" t="s">
        <v>17</v>
      </c>
      <c r="H92" s="80">
        <f t="shared" si="1"/>
        <v>2.727</v>
      </c>
      <c r="I92" s="81"/>
      <c r="J92" s="82">
        <f t="shared" si="9"/>
        <v>10.691</v>
      </c>
      <c r="K92" s="83" t="s">
        <v>18</v>
      </c>
      <c r="L92" s="74">
        <f t="shared" si="2"/>
        <v>10</v>
      </c>
      <c r="M92" s="24"/>
      <c r="N92" s="31">
        <f t="shared" si="3"/>
        <v>995.355</v>
      </c>
      <c r="O92" s="8"/>
      <c r="P92" s="47">
        <f t="shared" si="4"/>
        <v>0.7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9.5" customHeight="1">
      <c r="A93" s="8"/>
      <c r="B93" s="9">
        <f t="shared" si="5"/>
        <v>0.691</v>
      </c>
      <c r="C93" s="20">
        <f t="shared" si="6"/>
        <v>88</v>
      </c>
      <c r="D93" s="28">
        <f t="shared" si="7"/>
        <v>280</v>
      </c>
      <c r="E93" s="78" t="s">
        <v>15</v>
      </c>
      <c r="F93" s="79">
        <f t="shared" si="8"/>
        <v>1.01</v>
      </c>
      <c r="G93" s="78" t="s">
        <v>17</v>
      </c>
      <c r="H93" s="80">
        <f t="shared" si="1"/>
        <v>2.828</v>
      </c>
      <c r="I93" s="81"/>
      <c r="J93" s="82">
        <f t="shared" si="9"/>
        <v>3.519</v>
      </c>
      <c r="K93" s="83" t="s">
        <v>18</v>
      </c>
      <c r="L93" s="74">
        <f t="shared" si="2"/>
        <v>0</v>
      </c>
      <c r="M93" s="24"/>
      <c r="N93" s="31">
        <f t="shared" si="3"/>
        <v>1032.22</v>
      </c>
      <c r="O93" s="8"/>
      <c r="P93" s="47">
        <f t="shared" si="4"/>
        <v>0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9.5" customHeight="1">
      <c r="A94" s="8"/>
      <c r="B94" s="9">
        <f t="shared" si="5"/>
        <v>0</v>
      </c>
      <c r="C94" s="20">
        <f t="shared" si="6"/>
        <v>89</v>
      </c>
      <c r="D94" s="28">
        <f t="shared" si="7"/>
        <v>280</v>
      </c>
      <c r="E94" s="78" t="s">
        <v>15</v>
      </c>
      <c r="F94" s="79">
        <f t="shared" si="8"/>
        <v>1.01</v>
      </c>
      <c r="G94" s="78" t="s">
        <v>17</v>
      </c>
      <c r="H94" s="80">
        <f t="shared" si="1"/>
        <v>2.828</v>
      </c>
      <c r="I94" s="81"/>
      <c r="J94" s="82">
        <f t="shared" si="9"/>
        <v>6.347</v>
      </c>
      <c r="K94" s="83" t="s">
        <v>18</v>
      </c>
      <c r="L94" s="74">
        <f t="shared" si="2"/>
        <v>0</v>
      </c>
      <c r="M94" s="24"/>
      <c r="N94" s="31">
        <f t="shared" si="3"/>
        <v>1032.22</v>
      </c>
      <c r="O94" s="8"/>
      <c r="P94" s="47">
        <f t="shared" si="4"/>
        <v>0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9.5" customHeight="1">
      <c r="A95" s="8"/>
      <c r="B95" s="9">
        <f t="shared" si="5"/>
        <v>0</v>
      </c>
      <c r="C95" s="20">
        <f t="shared" si="6"/>
        <v>90</v>
      </c>
      <c r="D95" s="28">
        <f t="shared" si="7"/>
        <v>280</v>
      </c>
      <c r="E95" s="78" t="s">
        <v>15</v>
      </c>
      <c r="F95" s="79">
        <f t="shared" si="8"/>
        <v>1.01</v>
      </c>
      <c r="G95" s="78" t="s">
        <v>17</v>
      </c>
      <c r="H95" s="80">
        <f t="shared" si="1"/>
        <v>2.828</v>
      </c>
      <c r="I95" s="81"/>
      <c r="J95" s="82">
        <f t="shared" si="9"/>
        <v>9.175</v>
      </c>
      <c r="K95" s="83" t="s">
        <v>18</v>
      </c>
      <c r="L95" s="74">
        <f t="shared" si="2"/>
        <v>0</v>
      </c>
      <c r="M95" s="24"/>
      <c r="N95" s="31">
        <f t="shared" si="3"/>
        <v>1032.22</v>
      </c>
      <c r="O95" s="8"/>
      <c r="P95" s="47">
        <f t="shared" si="4"/>
        <v>0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9.5" customHeight="1">
      <c r="A96" s="8"/>
      <c r="B96" s="9">
        <f t="shared" si="5"/>
        <v>0</v>
      </c>
      <c r="C96" s="20">
        <f t="shared" si="6"/>
        <v>91</v>
      </c>
      <c r="D96" s="28">
        <f t="shared" si="7"/>
        <v>280</v>
      </c>
      <c r="E96" s="78" t="s">
        <v>15</v>
      </c>
      <c r="F96" s="79">
        <f t="shared" si="8"/>
        <v>1.01</v>
      </c>
      <c r="G96" s="78" t="s">
        <v>17</v>
      </c>
      <c r="H96" s="80">
        <f t="shared" si="1"/>
        <v>2.828</v>
      </c>
      <c r="I96" s="81"/>
      <c r="J96" s="82">
        <f t="shared" si="9"/>
        <v>12.003</v>
      </c>
      <c r="K96" s="83" t="s">
        <v>18</v>
      </c>
      <c r="L96" s="74">
        <f t="shared" si="2"/>
        <v>10</v>
      </c>
      <c r="M96" s="24"/>
      <c r="N96" s="31">
        <f t="shared" si="3"/>
        <v>1032.22</v>
      </c>
      <c r="O96" s="8"/>
      <c r="P96" s="47">
        <f t="shared" si="4"/>
        <v>0.7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9.5" customHeight="1">
      <c r="A97" s="8"/>
      <c r="B97" s="9">
        <f t="shared" si="5"/>
        <v>2.003</v>
      </c>
      <c r="C97" s="20">
        <f t="shared" si="6"/>
        <v>92</v>
      </c>
      <c r="D97" s="28">
        <f t="shared" si="7"/>
        <v>290</v>
      </c>
      <c r="E97" s="78" t="s">
        <v>15</v>
      </c>
      <c r="F97" s="79">
        <f t="shared" si="8"/>
        <v>1.01</v>
      </c>
      <c r="G97" s="78" t="s">
        <v>17</v>
      </c>
      <c r="H97" s="80">
        <f t="shared" si="1"/>
        <v>2.929</v>
      </c>
      <c r="I97" s="81"/>
      <c r="J97" s="82">
        <f t="shared" si="9"/>
        <v>4.932</v>
      </c>
      <c r="K97" s="83" t="s">
        <v>18</v>
      </c>
      <c r="L97" s="74">
        <f t="shared" si="2"/>
        <v>0</v>
      </c>
      <c r="M97" s="24"/>
      <c r="N97" s="31">
        <f t="shared" si="3"/>
        <v>1069.085</v>
      </c>
      <c r="O97" s="8"/>
      <c r="P97" s="47">
        <f t="shared" si="4"/>
        <v>0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9.5" customHeight="1">
      <c r="A98" s="8"/>
      <c r="B98" s="9">
        <f t="shared" si="5"/>
        <v>0</v>
      </c>
      <c r="C98" s="20">
        <f t="shared" si="6"/>
        <v>93</v>
      </c>
      <c r="D98" s="28">
        <f t="shared" si="7"/>
        <v>290</v>
      </c>
      <c r="E98" s="78" t="s">
        <v>15</v>
      </c>
      <c r="F98" s="79">
        <f t="shared" si="8"/>
        <v>1.01</v>
      </c>
      <c r="G98" s="78" t="s">
        <v>17</v>
      </c>
      <c r="H98" s="80">
        <f t="shared" si="1"/>
        <v>2.929</v>
      </c>
      <c r="I98" s="81"/>
      <c r="J98" s="82">
        <f t="shared" si="9"/>
        <v>7.861</v>
      </c>
      <c r="K98" s="83" t="s">
        <v>18</v>
      </c>
      <c r="L98" s="74">
        <f t="shared" si="2"/>
        <v>0</v>
      </c>
      <c r="M98" s="24"/>
      <c r="N98" s="31">
        <f t="shared" si="3"/>
        <v>1069.085</v>
      </c>
      <c r="O98" s="8"/>
      <c r="P98" s="47">
        <f t="shared" si="4"/>
        <v>0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9.5" customHeight="1">
      <c r="A99" s="8"/>
      <c r="B99" s="9">
        <f t="shared" si="5"/>
        <v>0</v>
      </c>
      <c r="C99" s="20">
        <f t="shared" si="6"/>
        <v>94</v>
      </c>
      <c r="D99" s="28">
        <f t="shared" si="7"/>
        <v>290</v>
      </c>
      <c r="E99" s="78" t="s">
        <v>15</v>
      </c>
      <c r="F99" s="79">
        <f t="shared" si="8"/>
        <v>1.01</v>
      </c>
      <c r="G99" s="78" t="s">
        <v>17</v>
      </c>
      <c r="H99" s="80">
        <f t="shared" si="1"/>
        <v>2.929</v>
      </c>
      <c r="I99" s="81"/>
      <c r="J99" s="82">
        <f t="shared" si="9"/>
        <v>10.79</v>
      </c>
      <c r="K99" s="83" t="s">
        <v>18</v>
      </c>
      <c r="L99" s="74">
        <f t="shared" si="2"/>
        <v>10</v>
      </c>
      <c r="M99" s="24"/>
      <c r="N99" s="31">
        <f t="shared" si="3"/>
        <v>1069.085</v>
      </c>
      <c r="O99" s="8"/>
      <c r="P99" s="47">
        <f t="shared" si="4"/>
        <v>0.7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9.5" customHeight="1">
      <c r="A100" s="8"/>
      <c r="B100" s="9">
        <f t="shared" si="5"/>
        <v>0.79</v>
      </c>
      <c r="C100" s="20">
        <f t="shared" si="6"/>
        <v>95</v>
      </c>
      <c r="D100" s="28">
        <f t="shared" si="7"/>
        <v>300</v>
      </c>
      <c r="E100" s="78" t="s">
        <v>15</v>
      </c>
      <c r="F100" s="79">
        <f t="shared" si="8"/>
        <v>1.01</v>
      </c>
      <c r="G100" s="78" t="s">
        <v>17</v>
      </c>
      <c r="H100" s="80">
        <f t="shared" si="1"/>
        <v>3.03</v>
      </c>
      <c r="I100" s="81"/>
      <c r="J100" s="82">
        <f t="shared" si="9"/>
        <v>3.82</v>
      </c>
      <c r="K100" s="83" t="s">
        <v>18</v>
      </c>
      <c r="L100" s="74">
        <f t="shared" si="2"/>
        <v>0</v>
      </c>
      <c r="M100" s="24"/>
      <c r="N100" s="31">
        <f t="shared" si="3"/>
        <v>1105.95</v>
      </c>
      <c r="O100" s="8"/>
      <c r="P100" s="47">
        <f t="shared" si="4"/>
        <v>0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9.5" customHeight="1">
      <c r="A101" s="8"/>
      <c r="B101" s="9">
        <f t="shared" si="5"/>
        <v>0</v>
      </c>
      <c r="C101" s="20">
        <f t="shared" si="6"/>
        <v>96</v>
      </c>
      <c r="D101" s="28">
        <f t="shared" si="7"/>
        <v>300</v>
      </c>
      <c r="E101" s="78" t="s">
        <v>15</v>
      </c>
      <c r="F101" s="79">
        <f t="shared" si="8"/>
        <v>1.01</v>
      </c>
      <c r="G101" s="78" t="s">
        <v>17</v>
      </c>
      <c r="H101" s="80">
        <f t="shared" si="1"/>
        <v>3.03</v>
      </c>
      <c r="I101" s="81"/>
      <c r="J101" s="82">
        <f t="shared" si="9"/>
        <v>6.85</v>
      </c>
      <c r="K101" s="83" t="s">
        <v>18</v>
      </c>
      <c r="L101" s="74">
        <f t="shared" si="2"/>
        <v>0</v>
      </c>
      <c r="M101" s="24"/>
      <c r="N101" s="31">
        <f t="shared" si="3"/>
        <v>1105.95</v>
      </c>
      <c r="O101" s="8"/>
      <c r="P101" s="47">
        <f t="shared" si="4"/>
        <v>0</v>
      </c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9.5" customHeight="1">
      <c r="A102" s="8"/>
      <c r="B102" s="9">
        <f t="shared" si="5"/>
        <v>0</v>
      </c>
      <c r="C102" s="20">
        <f t="shared" si="6"/>
        <v>97</v>
      </c>
      <c r="D102" s="28">
        <f t="shared" si="7"/>
        <v>300</v>
      </c>
      <c r="E102" s="78" t="s">
        <v>15</v>
      </c>
      <c r="F102" s="79">
        <f t="shared" si="8"/>
        <v>1.01</v>
      </c>
      <c r="G102" s="78" t="s">
        <v>17</v>
      </c>
      <c r="H102" s="80">
        <f t="shared" si="1"/>
        <v>3.03</v>
      </c>
      <c r="I102" s="81"/>
      <c r="J102" s="82">
        <f t="shared" si="9"/>
        <v>9.88</v>
      </c>
      <c r="K102" s="83" t="s">
        <v>18</v>
      </c>
      <c r="L102" s="74">
        <f t="shared" si="2"/>
        <v>0</v>
      </c>
      <c r="M102" s="24"/>
      <c r="N102" s="31">
        <f t="shared" si="3"/>
        <v>1105.95</v>
      </c>
      <c r="O102" s="8"/>
      <c r="P102" s="47">
        <f t="shared" si="4"/>
        <v>0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9.5" customHeight="1">
      <c r="A103" s="8"/>
      <c r="B103" s="9">
        <f t="shared" si="5"/>
        <v>0</v>
      </c>
      <c r="C103" s="20">
        <f t="shared" si="6"/>
        <v>98</v>
      </c>
      <c r="D103" s="28">
        <f t="shared" si="7"/>
        <v>300</v>
      </c>
      <c r="E103" s="78" t="s">
        <v>15</v>
      </c>
      <c r="F103" s="79">
        <f t="shared" si="8"/>
        <v>1.01</v>
      </c>
      <c r="G103" s="78" t="s">
        <v>17</v>
      </c>
      <c r="H103" s="80">
        <f t="shared" si="1"/>
        <v>3.03</v>
      </c>
      <c r="I103" s="81"/>
      <c r="J103" s="82">
        <f t="shared" si="9"/>
        <v>12.91</v>
      </c>
      <c r="K103" s="83" t="s">
        <v>18</v>
      </c>
      <c r="L103" s="74">
        <f t="shared" si="2"/>
        <v>10</v>
      </c>
      <c r="M103" s="24"/>
      <c r="N103" s="31">
        <f t="shared" si="3"/>
        <v>1105.95</v>
      </c>
      <c r="O103" s="8"/>
      <c r="P103" s="47">
        <f t="shared" si="4"/>
        <v>0.7</v>
      </c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9.5" customHeight="1">
      <c r="A104" s="8"/>
      <c r="B104" s="9">
        <f t="shared" si="5"/>
        <v>2.91</v>
      </c>
      <c r="C104" s="20">
        <f t="shared" si="6"/>
        <v>99</v>
      </c>
      <c r="D104" s="28">
        <f t="shared" si="7"/>
        <v>310</v>
      </c>
      <c r="E104" s="78" t="s">
        <v>15</v>
      </c>
      <c r="F104" s="79">
        <f t="shared" si="8"/>
        <v>1.01</v>
      </c>
      <c r="G104" s="78" t="s">
        <v>17</v>
      </c>
      <c r="H104" s="80">
        <f t="shared" si="1"/>
        <v>3.131</v>
      </c>
      <c r="I104" s="81"/>
      <c r="J104" s="82">
        <f t="shared" si="9"/>
        <v>6.041</v>
      </c>
      <c r="K104" s="83" t="s">
        <v>18</v>
      </c>
      <c r="L104" s="74">
        <f t="shared" si="2"/>
        <v>0</v>
      </c>
      <c r="M104" s="24"/>
      <c r="N104" s="31">
        <f t="shared" si="3"/>
        <v>1142.815</v>
      </c>
      <c r="O104" s="8"/>
      <c r="P104" s="47">
        <f t="shared" si="4"/>
        <v>0</v>
      </c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9.5" customHeight="1">
      <c r="A105" s="8"/>
      <c r="B105" s="9">
        <f t="shared" si="5"/>
        <v>0</v>
      </c>
      <c r="C105" s="20">
        <f t="shared" si="6"/>
        <v>100</v>
      </c>
      <c r="D105" s="28">
        <f t="shared" si="7"/>
        <v>310</v>
      </c>
      <c r="E105" s="78" t="s">
        <v>15</v>
      </c>
      <c r="F105" s="79">
        <f t="shared" si="8"/>
        <v>1.01</v>
      </c>
      <c r="G105" s="78" t="s">
        <v>17</v>
      </c>
      <c r="H105" s="80">
        <f t="shared" si="1"/>
        <v>3.131</v>
      </c>
      <c r="I105" s="81"/>
      <c r="J105" s="82">
        <f t="shared" si="9"/>
        <v>9.172</v>
      </c>
      <c r="K105" s="83" t="s">
        <v>18</v>
      </c>
      <c r="L105" s="74">
        <f t="shared" si="2"/>
        <v>0</v>
      </c>
      <c r="M105" s="24"/>
      <c r="N105" s="31">
        <f t="shared" si="3"/>
        <v>1142.815</v>
      </c>
      <c r="O105" s="8"/>
      <c r="P105" s="47">
        <f t="shared" si="4"/>
        <v>0</v>
      </c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9.5" customHeight="1">
      <c r="A106" s="8"/>
      <c r="B106" s="9">
        <f t="shared" si="5"/>
        <v>0</v>
      </c>
      <c r="C106" s="20">
        <f t="shared" si="6"/>
        <v>101</v>
      </c>
      <c r="D106" s="28">
        <f t="shared" si="7"/>
        <v>310</v>
      </c>
      <c r="E106" s="78" t="s">
        <v>15</v>
      </c>
      <c r="F106" s="79">
        <f t="shared" si="8"/>
        <v>1.01</v>
      </c>
      <c r="G106" s="78" t="s">
        <v>17</v>
      </c>
      <c r="H106" s="80">
        <f t="shared" si="1"/>
        <v>3.131</v>
      </c>
      <c r="I106" s="81"/>
      <c r="J106" s="82">
        <f t="shared" si="9"/>
        <v>12.303</v>
      </c>
      <c r="K106" s="83" t="s">
        <v>18</v>
      </c>
      <c r="L106" s="74">
        <f t="shared" si="2"/>
        <v>10</v>
      </c>
      <c r="M106" s="24"/>
      <c r="N106" s="31">
        <f t="shared" si="3"/>
        <v>1142.815</v>
      </c>
      <c r="O106" s="8"/>
      <c r="P106" s="47">
        <f t="shared" si="4"/>
        <v>0.7</v>
      </c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9.5" customHeight="1">
      <c r="A107" s="8"/>
      <c r="B107" s="9">
        <f t="shared" si="5"/>
        <v>2.303</v>
      </c>
      <c r="C107" s="20">
        <f t="shared" si="6"/>
        <v>102</v>
      </c>
      <c r="D107" s="28">
        <f t="shared" si="7"/>
        <v>320</v>
      </c>
      <c r="E107" s="78" t="s">
        <v>15</v>
      </c>
      <c r="F107" s="79">
        <f t="shared" si="8"/>
        <v>1.01</v>
      </c>
      <c r="G107" s="78" t="s">
        <v>17</v>
      </c>
      <c r="H107" s="80">
        <f t="shared" si="1"/>
        <v>3.232</v>
      </c>
      <c r="I107" s="81"/>
      <c r="J107" s="82">
        <f t="shared" si="9"/>
        <v>5.535</v>
      </c>
      <c r="K107" s="83" t="s">
        <v>18</v>
      </c>
      <c r="L107" s="74">
        <f t="shared" si="2"/>
        <v>0</v>
      </c>
      <c r="M107" s="24"/>
      <c r="N107" s="31">
        <f t="shared" si="3"/>
        <v>1179.68</v>
      </c>
      <c r="O107" s="8"/>
      <c r="P107" s="47">
        <f t="shared" si="4"/>
        <v>0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9.5" customHeight="1">
      <c r="A108" s="8"/>
      <c r="B108" s="9">
        <f t="shared" si="5"/>
        <v>0</v>
      </c>
      <c r="C108" s="20">
        <f t="shared" si="6"/>
        <v>103</v>
      </c>
      <c r="D108" s="28">
        <f t="shared" si="7"/>
        <v>320</v>
      </c>
      <c r="E108" s="78" t="s">
        <v>15</v>
      </c>
      <c r="F108" s="79">
        <f t="shared" si="8"/>
        <v>1.01</v>
      </c>
      <c r="G108" s="78" t="s">
        <v>17</v>
      </c>
      <c r="H108" s="80">
        <f t="shared" si="1"/>
        <v>3.232</v>
      </c>
      <c r="I108" s="81"/>
      <c r="J108" s="82">
        <f t="shared" si="9"/>
        <v>8.767</v>
      </c>
      <c r="K108" s="83" t="s">
        <v>18</v>
      </c>
      <c r="L108" s="74">
        <f t="shared" si="2"/>
        <v>0</v>
      </c>
      <c r="M108" s="24"/>
      <c r="N108" s="31">
        <f t="shared" si="3"/>
        <v>1179.68</v>
      </c>
      <c r="O108" s="8"/>
      <c r="P108" s="47">
        <f t="shared" si="4"/>
        <v>0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9.5" customHeight="1">
      <c r="A109" s="8"/>
      <c r="B109" s="9">
        <f t="shared" si="5"/>
        <v>0</v>
      </c>
      <c r="C109" s="20">
        <f t="shared" si="6"/>
        <v>104</v>
      </c>
      <c r="D109" s="28">
        <f t="shared" si="7"/>
        <v>320</v>
      </c>
      <c r="E109" s="78" t="s">
        <v>15</v>
      </c>
      <c r="F109" s="79">
        <f t="shared" si="8"/>
        <v>1.01</v>
      </c>
      <c r="G109" s="78" t="s">
        <v>17</v>
      </c>
      <c r="H109" s="80">
        <f t="shared" si="1"/>
        <v>3.232</v>
      </c>
      <c r="I109" s="81"/>
      <c r="J109" s="82">
        <f t="shared" si="9"/>
        <v>11.999</v>
      </c>
      <c r="K109" s="83" t="s">
        <v>18</v>
      </c>
      <c r="L109" s="74">
        <f t="shared" si="2"/>
        <v>10</v>
      </c>
      <c r="M109" s="24"/>
      <c r="N109" s="31">
        <f t="shared" si="3"/>
        <v>1179.68</v>
      </c>
      <c r="O109" s="8"/>
      <c r="P109" s="47">
        <f t="shared" si="4"/>
        <v>0.7</v>
      </c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9.5" customHeight="1">
      <c r="A110" s="8"/>
      <c r="B110" s="9">
        <f t="shared" si="5"/>
        <v>1.999</v>
      </c>
      <c r="C110" s="20">
        <f t="shared" si="6"/>
        <v>105</v>
      </c>
      <c r="D110" s="28">
        <f t="shared" si="7"/>
        <v>330</v>
      </c>
      <c r="E110" s="78" t="s">
        <v>15</v>
      </c>
      <c r="F110" s="79">
        <f t="shared" si="8"/>
        <v>1.01</v>
      </c>
      <c r="G110" s="78" t="s">
        <v>17</v>
      </c>
      <c r="H110" s="80">
        <f t="shared" si="1"/>
        <v>3.333</v>
      </c>
      <c r="I110" s="81"/>
      <c r="J110" s="82">
        <f t="shared" si="9"/>
        <v>5.332</v>
      </c>
      <c r="K110" s="83" t="s">
        <v>18</v>
      </c>
      <c r="L110" s="74">
        <f t="shared" si="2"/>
        <v>0</v>
      </c>
      <c r="M110" s="24"/>
      <c r="N110" s="31">
        <f t="shared" si="3"/>
        <v>1216.545</v>
      </c>
      <c r="O110" s="8"/>
      <c r="P110" s="47">
        <f t="shared" si="4"/>
        <v>0</v>
      </c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9.5" customHeight="1">
      <c r="A111" s="8"/>
      <c r="B111" s="9">
        <f t="shared" si="5"/>
        <v>0</v>
      </c>
      <c r="C111" s="20">
        <f t="shared" si="6"/>
        <v>106</v>
      </c>
      <c r="D111" s="28">
        <f t="shared" si="7"/>
        <v>330</v>
      </c>
      <c r="E111" s="78" t="s">
        <v>15</v>
      </c>
      <c r="F111" s="79">
        <f t="shared" si="8"/>
        <v>1.01</v>
      </c>
      <c r="G111" s="78" t="s">
        <v>17</v>
      </c>
      <c r="H111" s="80">
        <f t="shared" si="1"/>
        <v>3.333</v>
      </c>
      <c r="I111" s="81"/>
      <c r="J111" s="82">
        <f t="shared" si="9"/>
        <v>8.665</v>
      </c>
      <c r="K111" s="83" t="s">
        <v>18</v>
      </c>
      <c r="L111" s="74">
        <f t="shared" si="2"/>
        <v>0</v>
      </c>
      <c r="M111" s="24"/>
      <c r="N111" s="31">
        <f t="shared" si="3"/>
        <v>1216.545</v>
      </c>
      <c r="O111" s="8"/>
      <c r="P111" s="47">
        <f t="shared" si="4"/>
        <v>0</v>
      </c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9.5" customHeight="1">
      <c r="A112" s="8"/>
      <c r="B112" s="9">
        <f t="shared" si="5"/>
        <v>0</v>
      </c>
      <c r="C112" s="20">
        <f t="shared" si="6"/>
        <v>107</v>
      </c>
      <c r="D112" s="28">
        <f t="shared" si="7"/>
        <v>330</v>
      </c>
      <c r="E112" s="78" t="s">
        <v>15</v>
      </c>
      <c r="F112" s="79">
        <f t="shared" si="8"/>
        <v>1.01</v>
      </c>
      <c r="G112" s="78" t="s">
        <v>17</v>
      </c>
      <c r="H112" s="80">
        <f t="shared" si="1"/>
        <v>3.333</v>
      </c>
      <c r="I112" s="81"/>
      <c r="J112" s="82">
        <f t="shared" si="9"/>
        <v>11.998</v>
      </c>
      <c r="K112" s="83" t="s">
        <v>18</v>
      </c>
      <c r="L112" s="74">
        <f t="shared" si="2"/>
        <v>10</v>
      </c>
      <c r="M112" s="24"/>
      <c r="N112" s="31">
        <f t="shared" si="3"/>
        <v>1216.545</v>
      </c>
      <c r="O112" s="8"/>
      <c r="P112" s="47">
        <f t="shared" si="4"/>
        <v>0.7</v>
      </c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9.5" customHeight="1">
      <c r="A113" s="8"/>
      <c r="B113" s="9">
        <f t="shared" si="5"/>
        <v>1.998</v>
      </c>
      <c r="C113" s="20">
        <f t="shared" si="6"/>
        <v>108</v>
      </c>
      <c r="D113" s="28">
        <f t="shared" si="7"/>
        <v>340</v>
      </c>
      <c r="E113" s="78" t="s">
        <v>15</v>
      </c>
      <c r="F113" s="79">
        <f t="shared" si="8"/>
        <v>1.01</v>
      </c>
      <c r="G113" s="78" t="s">
        <v>17</v>
      </c>
      <c r="H113" s="80">
        <f t="shared" si="1"/>
        <v>3.434</v>
      </c>
      <c r="I113" s="81"/>
      <c r="J113" s="82">
        <f t="shared" si="9"/>
        <v>5.432</v>
      </c>
      <c r="K113" s="83" t="s">
        <v>18</v>
      </c>
      <c r="L113" s="74">
        <f t="shared" si="2"/>
        <v>0</v>
      </c>
      <c r="M113" s="24"/>
      <c r="N113" s="31">
        <f t="shared" si="3"/>
        <v>1253.41</v>
      </c>
      <c r="O113" s="8"/>
      <c r="P113" s="47">
        <f t="shared" si="4"/>
        <v>0</v>
      </c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9.5" customHeight="1">
      <c r="A114" s="8"/>
      <c r="B114" s="9">
        <f t="shared" si="5"/>
        <v>0</v>
      </c>
      <c r="C114" s="20">
        <f t="shared" si="6"/>
        <v>109</v>
      </c>
      <c r="D114" s="28">
        <f t="shared" si="7"/>
        <v>340</v>
      </c>
      <c r="E114" s="78" t="s">
        <v>15</v>
      </c>
      <c r="F114" s="79">
        <f t="shared" si="8"/>
        <v>1.01</v>
      </c>
      <c r="G114" s="78" t="s">
        <v>17</v>
      </c>
      <c r="H114" s="80">
        <f t="shared" si="1"/>
        <v>3.434</v>
      </c>
      <c r="I114" s="81"/>
      <c r="J114" s="82">
        <f t="shared" si="9"/>
        <v>8.866</v>
      </c>
      <c r="K114" s="83" t="s">
        <v>18</v>
      </c>
      <c r="L114" s="74">
        <f t="shared" si="2"/>
        <v>0</v>
      </c>
      <c r="M114" s="24"/>
      <c r="N114" s="31">
        <f t="shared" si="3"/>
        <v>1253.41</v>
      </c>
      <c r="O114" s="8"/>
      <c r="P114" s="47">
        <f t="shared" si="4"/>
        <v>0</v>
      </c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9.5" customHeight="1">
      <c r="A115" s="8"/>
      <c r="B115" s="9">
        <f t="shared" si="5"/>
        <v>0</v>
      </c>
      <c r="C115" s="20">
        <f t="shared" si="6"/>
        <v>110</v>
      </c>
      <c r="D115" s="28">
        <f t="shared" si="7"/>
        <v>340</v>
      </c>
      <c r="E115" s="78" t="s">
        <v>15</v>
      </c>
      <c r="F115" s="79">
        <f t="shared" si="8"/>
        <v>1.01</v>
      </c>
      <c r="G115" s="78" t="s">
        <v>17</v>
      </c>
      <c r="H115" s="80">
        <f t="shared" si="1"/>
        <v>3.434</v>
      </c>
      <c r="I115" s="81"/>
      <c r="J115" s="82">
        <f t="shared" si="9"/>
        <v>12.3</v>
      </c>
      <c r="K115" s="83" t="s">
        <v>18</v>
      </c>
      <c r="L115" s="74">
        <f t="shared" si="2"/>
        <v>10</v>
      </c>
      <c r="M115" s="24"/>
      <c r="N115" s="31">
        <f t="shared" si="3"/>
        <v>1253.41</v>
      </c>
      <c r="O115" s="8"/>
      <c r="P115" s="47">
        <f t="shared" si="4"/>
        <v>0.7</v>
      </c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9.5" customHeight="1">
      <c r="A116" s="8"/>
      <c r="B116" s="9">
        <f t="shared" si="5"/>
        <v>2.3</v>
      </c>
      <c r="C116" s="20">
        <f t="shared" si="6"/>
        <v>111</v>
      </c>
      <c r="D116" s="28">
        <f t="shared" si="7"/>
        <v>350</v>
      </c>
      <c r="E116" s="78" t="s">
        <v>15</v>
      </c>
      <c r="F116" s="79">
        <f t="shared" si="8"/>
        <v>1.01</v>
      </c>
      <c r="G116" s="78" t="s">
        <v>17</v>
      </c>
      <c r="H116" s="80">
        <f t="shared" si="1"/>
        <v>3.535</v>
      </c>
      <c r="I116" s="81"/>
      <c r="J116" s="82">
        <f t="shared" si="9"/>
        <v>5.835</v>
      </c>
      <c r="K116" s="83" t="s">
        <v>18</v>
      </c>
      <c r="L116" s="74">
        <f t="shared" si="2"/>
        <v>0</v>
      </c>
      <c r="M116" s="24"/>
      <c r="N116" s="31">
        <f t="shared" si="3"/>
        <v>1290.275</v>
      </c>
      <c r="O116" s="8"/>
      <c r="P116" s="47">
        <f t="shared" si="4"/>
        <v>0</v>
      </c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9.5" customHeight="1">
      <c r="A117" s="8"/>
      <c r="B117" s="9">
        <f t="shared" si="5"/>
        <v>0</v>
      </c>
      <c r="C117" s="20">
        <f t="shared" si="6"/>
        <v>112</v>
      </c>
      <c r="D117" s="28">
        <f t="shared" si="7"/>
        <v>350</v>
      </c>
      <c r="E117" s="78" t="s">
        <v>15</v>
      </c>
      <c r="F117" s="79">
        <f t="shared" si="8"/>
        <v>1.01</v>
      </c>
      <c r="G117" s="78" t="s">
        <v>17</v>
      </c>
      <c r="H117" s="80">
        <f t="shared" si="1"/>
        <v>3.535</v>
      </c>
      <c r="I117" s="81"/>
      <c r="J117" s="82">
        <f t="shared" si="9"/>
        <v>9.37</v>
      </c>
      <c r="K117" s="83" t="s">
        <v>18</v>
      </c>
      <c r="L117" s="74">
        <f t="shared" si="2"/>
        <v>0</v>
      </c>
      <c r="M117" s="24"/>
      <c r="N117" s="31">
        <f t="shared" si="3"/>
        <v>1290.275</v>
      </c>
      <c r="O117" s="8"/>
      <c r="P117" s="47">
        <f t="shared" si="4"/>
        <v>0</v>
      </c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9.5" customHeight="1">
      <c r="A118" s="8"/>
      <c r="B118" s="9">
        <f t="shared" si="5"/>
        <v>0</v>
      </c>
      <c r="C118" s="20">
        <f t="shared" si="6"/>
        <v>113</v>
      </c>
      <c r="D118" s="28">
        <f t="shared" si="7"/>
        <v>350</v>
      </c>
      <c r="E118" s="78" t="s">
        <v>15</v>
      </c>
      <c r="F118" s="79">
        <f t="shared" si="8"/>
        <v>1.01</v>
      </c>
      <c r="G118" s="78" t="s">
        <v>17</v>
      </c>
      <c r="H118" s="80">
        <f t="shared" si="1"/>
        <v>3.535</v>
      </c>
      <c r="I118" s="81"/>
      <c r="J118" s="82">
        <f t="shared" si="9"/>
        <v>12.905</v>
      </c>
      <c r="K118" s="83" t="s">
        <v>18</v>
      </c>
      <c r="L118" s="74">
        <f t="shared" si="2"/>
        <v>10</v>
      </c>
      <c r="M118" s="24"/>
      <c r="N118" s="31">
        <f t="shared" si="3"/>
        <v>1290.275</v>
      </c>
      <c r="O118" s="8"/>
      <c r="P118" s="47">
        <f t="shared" si="4"/>
        <v>0.7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9.5" customHeight="1">
      <c r="A119" s="8"/>
      <c r="B119" s="9">
        <f t="shared" si="5"/>
        <v>2.905</v>
      </c>
      <c r="C119" s="20">
        <f t="shared" si="6"/>
        <v>114</v>
      </c>
      <c r="D119" s="28">
        <f t="shared" si="7"/>
        <v>360</v>
      </c>
      <c r="E119" s="78" t="s">
        <v>15</v>
      </c>
      <c r="F119" s="79">
        <f t="shared" si="8"/>
        <v>1.01</v>
      </c>
      <c r="G119" s="78" t="s">
        <v>17</v>
      </c>
      <c r="H119" s="80">
        <f t="shared" si="1"/>
        <v>3.636</v>
      </c>
      <c r="I119" s="81"/>
      <c r="J119" s="82">
        <f t="shared" si="9"/>
        <v>6.541</v>
      </c>
      <c r="K119" s="83" t="s">
        <v>18</v>
      </c>
      <c r="L119" s="74">
        <f t="shared" si="2"/>
        <v>0</v>
      </c>
      <c r="M119" s="24"/>
      <c r="N119" s="31">
        <f t="shared" si="3"/>
        <v>1327.14</v>
      </c>
      <c r="O119" s="8"/>
      <c r="P119" s="47">
        <f t="shared" si="4"/>
        <v>0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9.5" customHeight="1">
      <c r="A120" s="8"/>
      <c r="B120" s="9">
        <f t="shared" si="5"/>
        <v>0</v>
      </c>
      <c r="C120" s="20">
        <f t="shared" si="6"/>
        <v>115</v>
      </c>
      <c r="D120" s="28">
        <f t="shared" si="7"/>
        <v>360</v>
      </c>
      <c r="E120" s="78" t="s">
        <v>15</v>
      </c>
      <c r="F120" s="79">
        <f t="shared" si="8"/>
        <v>1.01</v>
      </c>
      <c r="G120" s="78" t="s">
        <v>17</v>
      </c>
      <c r="H120" s="80">
        <f t="shared" si="1"/>
        <v>3.636</v>
      </c>
      <c r="I120" s="81"/>
      <c r="J120" s="82">
        <f t="shared" si="9"/>
        <v>10.177</v>
      </c>
      <c r="K120" s="83" t="s">
        <v>18</v>
      </c>
      <c r="L120" s="74">
        <f t="shared" si="2"/>
        <v>10</v>
      </c>
      <c r="M120" s="24"/>
      <c r="N120" s="31">
        <f t="shared" si="3"/>
        <v>1327.14</v>
      </c>
      <c r="O120" s="8"/>
      <c r="P120" s="47">
        <f t="shared" si="4"/>
        <v>0.7</v>
      </c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9.5" customHeight="1">
      <c r="A121" s="8"/>
      <c r="B121" s="9">
        <f t="shared" si="5"/>
        <v>0.177</v>
      </c>
      <c r="C121" s="20">
        <f t="shared" si="6"/>
        <v>116</v>
      </c>
      <c r="D121" s="28">
        <f t="shared" si="7"/>
        <v>370</v>
      </c>
      <c r="E121" s="78" t="s">
        <v>15</v>
      </c>
      <c r="F121" s="79">
        <f t="shared" si="8"/>
        <v>1.01</v>
      </c>
      <c r="G121" s="78" t="s">
        <v>17</v>
      </c>
      <c r="H121" s="80">
        <f t="shared" si="1"/>
        <v>3.737</v>
      </c>
      <c r="I121" s="81"/>
      <c r="J121" s="82">
        <f t="shared" si="9"/>
        <v>3.914</v>
      </c>
      <c r="K121" s="83" t="s">
        <v>18</v>
      </c>
      <c r="L121" s="74">
        <f t="shared" si="2"/>
        <v>0</v>
      </c>
      <c r="M121" s="24"/>
      <c r="N121" s="31">
        <f t="shared" si="3"/>
        <v>1364.005</v>
      </c>
      <c r="O121" s="8"/>
      <c r="P121" s="47">
        <f t="shared" si="4"/>
        <v>0</v>
      </c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9.5" customHeight="1">
      <c r="A122" s="8"/>
      <c r="B122" s="9">
        <f t="shared" si="5"/>
        <v>0</v>
      </c>
      <c r="C122" s="20">
        <f t="shared" si="6"/>
        <v>117</v>
      </c>
      <c r="D122" s="28">
        <f t="shared" si="7"/>
        <v>370</v>
      </c>
      <c r="E122" s="78" t="s">
        <v>15</v>
      </c>
      <c r="F122" s="79">
        <f t="shared" si="8"/>
        <v>1.01</v>
      </c>
      <c r="G122" s="78" t="s">
        <v>17</v>
      </c>
      <c r="H122" s="80">
        <f t="shared" si="1"/>
        <v>3.737</v>
      </c>
      <c r="I122" s="81"/>
      <c r="J122" s="82">
        <f t="shared" si="9"/>
        <v>7.651</v>
      </c>
      <c r="K122" s="83" t="s">
        <v>18</v>
      </c>
      <c r="L122" s="74">
        <f t="shared" si="2"/>
        <v>0</v>
      </c>
      <c r="M122" s="24"/>
      <c r="N122" s="31">
        <f t="shared" si="3"/>
        <v>1364.005</v>
      </c>
      <c r="O122" s="8"/>
      <c r="P122" s="47">
        <f t="shared" si="4"/>
        <v>0</v>
      </c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9.5" customHeight="1">
      <c r="A123" s="8"/>
      <c r="B123" s="9">
        <f t="shared" si="5"/>
        <v>0</v>
      </c>
      <c r="C123" s="20">
        <f t="shared" si="6"/>
        <v>118</v>
      </c>
      <c r="D123" s="28">
        <f t="shared" si="7"/>
        <v>370</v>
      </c>
      <c r="E123" s="78" t="s">
        <v>15</v>
      </c>
      <c r="F123" s="79">
        <f t="shared" si="8"/>
        <v>1.01</v>
      </c>
      <c r="G123" s="78" t="s">
        <v>17</v>
      </c>
      <c r="H123" s="80">
        <f t="shared" si="1"/>
        <v>3.737</v>
      </c>
      <c r="I123" s="81"/>
      <c r="J123" s="82">
        <f t="shared" si="9"/>
        <v>11.388</v>
      </c>
      <c r="K123" s="83" t="s">
        <v>18</v>
      </c>
      <c r="L123" s="74">
        <f t="shared" si="2"/>
        <v>10</v>
      </c>
      <c r="M123" s="24"/>
      <c r="N123" s="31">
        <f t="shared" si="3"/>
        <v>1364.005</v>
      </c>
      <c r="O123" s="8"/>
      <c r="P123" s="47">
        <f t="shared" si="4"/>
        <v>0.7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9.5" customHeight="1">
      <c r="A124" s="8"/>
      <c r="B124" s="9">
        <f t="shared" si="5"/>
        <v>1.388</v>
      </c>
      <c r="C124" s="20">
        <f t="shared" si="6"/>
        <v>119</v>
      </c>
      <c r="D124" s="28">
        <f t="shared" si="7"/>
        <v>380</v>
      </c>
      <c r="E124" s="78" t="s">
        <v>15</v>
      </c>
      <c r="F124" s="79">
        <f t="shared" si="8"/>
        <v>1.01</v>
      </c>
      <c r="G124" s="78" t="s">
        <v>17</v>
      </c>
      <c r="H124" s="80">
        <f t="shared" si="1"/>
        <v>3.838</v>
      </c>
      <c r="I124" s="81"/>
      <c r="J124" s="82">
        <f t="shared" si="9"/>
        <v>5.226</v>
      </c>
      <c r="K124" s="83" t="s">
        <v>18</v>
      </c>
      <c r="L124" s="74">
        <f t="shared" si="2"/>
        <v>0</v>
      </c>
      <c r="M124" s="24"/>
      <c r="N124" s="31">
        <f t="shared" si="3"/>
        <v>1400.87</v>
      </c>
      <c r="O124" s="8"/>
      <c r="P124" s="47">
        <f t="shared" si="4"/>
        <v>0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9.5" customHeight="1">
      <c r="A125" s="8"/>
      <c r="B125" s="9">
        <f t="shared" si="5"/>
        <v>0</v>
      </c>
      <c r="C125" s="20">
        <f t="shared" si="6"/>
        <v>120</v>
      </c>
      <c r="D125" s="28">
        <f t="shared" si="7"/>
        <v>380</v>
      </c>
      <c r="E125" s="78" t="s">
        <v>15</v>
      </c>
      <c r="F125" s="79">
        <f t="shared" si="8"/>
        <v>1.01</v>
      </c>
      <c r="G125" s="78" t="s">
        <v>17</v>
      </c>
      <c r="H125" s="80">
        <f t="shared" si="1"/>
        <v>3.838</v>
      </c>
      <c r="I125" s="81"/>
      <c r="J125" s="82">
        <f t="shared" si="9"/>
        <v>9.064</v>
      </c>
      <c r="K125" s="83" t="s">
        <v>18</v>
      </c>
      <c r="L125" s="74">
        <f t="shared" si="2"/>
        <v>0</v>
      </c>
      <c r="M125" s="24"/>
      <c r="N125" s="31">
        <f t="shared" si="3"/>
        <v>1400.87</v>
      </c>
      <c r="O125" s="8"/>
      <c r="P125" s="47">
        <f t="shared" si="4"/>
        <v>0</v>
      </c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9.5" customHeight="1">
      <c r="A126" s="8"/>
      <c r="B126" s="9">
        <f t="shared" si="5"/>
        <v>0</v>
      </c>
      <c r="C126" s="20">
        <f t="shared" si="6"/>
        <v>121</v>
      </c>
      <c r="D126" s="28">
        <f t="shared" si="7"/>
        <v>380</v>
      </c>
      <c r="E126" s="78" t="s">
        <v>15</v>
      </c>
      <c r="F126" s="79">
        <f t="shared" si="8"/>
        <v>1.01</v>
      </c>
      <c r="G126" s="78" t="s">
        <v>17</v>
      </c>
      <c r="H126" s="80">
        <f t="shared" si="1"/>
        <v>3.838</v>
      </c>
      <c r="I126" s="81"/>
      <c r="J126" s="82">
        <f t="shared" si="9"/>
        <v>12.902</v>
      </c>
      <c r="K126" s="83" t="s">
        <v>18</v>
      </c>
      <c r="L126" s="74">
        <f t="shared" si="2"/>
        <v>10</v>
      </c>
      <c r="M126" s="24"/>
      <c r="N126" s="31">
        <f t="shared" si="3"/>
        <v>1400.87</v>
      </c>
      <c r="O126" s="8"/>
      <c r="P126" s="47">
        <f t="shared" si="4"/>
        <v>0.7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9.5" customHeight="1">
      <c r="A127" s="8"/>
      <c r="B127" s="9">
        <f t="shared" si="5"/>
        <v>2.902</v>
      </c>
      <c r="C127" s="20">
        <f t="shared" si="6"/>
        <v>122</v>
      </c>
      <c r="D127" s="28">
        <f t="shared" si="7"/>
        <v>390</v>
      </c>
      <c r="E127" s="78" t="s">
        <v>15</v>
      </c>
      <c r="F127" s="79">
        <f t="shared" si="8"/>
        <v>1.01</v>
      </c>
      <c r="G127" s="78" t="s">
        <v>17</v>
      </c>
      <c r="H127" s="80">
        <f t="shared" si="1"/>
        <v>3.939</v>
      </c>
      <c r="I127" s="81"/>
      <c r="J127" s="82">
        <f t="shared" si="9"/>
        <v>6.841</v>
      </c>
      <c r="K127" s="83" t="s">
        <v>18</v>
      </c>
      <c r="L127" s="74">
        <f t="shared" si="2"/>
        <v>0</v>
      </c>
      <c r="M127" s="24"/>
      <c r="N127" s="31">
        <f t="shared" si="3"/>
        <v>1437.735</v>
      </c>
      <c r="O127" s="8"/>
      <c r="P127" s="47">
        <f t="shared" si="4"/>
        <v>0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9.5" customHeight="1">
      <c r="A128" s="8"/>
      <c r="B128" s="9">
        <f t="shared" si="5"/>
        <v>0</v>
      </c>
      <c r="C128" s="20">
        <f t="shared" si="6"/>
        <v>123</v>
      </c>
      <c r="D128" s="28">
        <f t="shared" si="7"/>
        <v>390</v>
      </c>
      <c r="E128" s="78" t="s">
        <v>15</v>
      </c>
      <c r="F128" s="79">
        <f t="shared" si="8"/>
        <v>1.01</v>
      </c>
      <c r="G128" s="78" t="s">
        <v>17</v>
      </c>
      <c r="H128" s="80">
        <f t="shared" si="1"/>
        <v>3.939</v>
      </c>
      <c r="I128" s="81"/>
      <c r="J128" s="82">
        <f t="shared" si="9"/>
        <v>10.78</v>
      </c>
      <c r="K128" s="83" t="s">
        <v>18</v>
      </c>
      <c r="L128" s="74">
        <f t="shared" si="2"/>
        <v>10</v>
      </c>
      <c r="M128" s="24"/>
      <c r="N128" s="31">
        <f t="shared" si="3"/>
        <v>1437.735</v>
      </c>
      <c r="O128" s="8"/>
      <c r="P128" s="47">
        <f t="shared" si="4"/>
        <v>0.7</v>
      </c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9.5" customHeight="1">
      <c r="A129" s="8"/>
      <c r="B129" s="9">
        <f t="shared" si="5"/>
        <v>0.78</v>
      </c>
      <c r="C129" s="20">
        <f t="shared" si="6"/>
        <v>124</v>
      </c>
      <c r="D129" s="28">
        <f t="shared" si="7"/>
        <v>400</v>
      </c>
      <c r="E129" s="78" t="s">
        <v>15</v>
      </c>
      <c r="F129" s="79">
        <f t="shared" si="8"/>
        <v>1.01</v>
      </c>
      <c r="G129" s="78" t="s">
        <v>17</v>
      </c>
      <c r="H129" s="80">
        <f t="shared" si="1"/>
        <v>4.04</v>
      </c>
      <c r="I129" s="81"/>
      <c r="J129" s="82">
        <f t="shared" si="9"/>
        <v>4.82</v>
      </c>
      <c r="K129" s="83" t="s">
        <v>18</v>
      </c>
      <c r="L129" s="74">
        <f t="shared" si="2"/>
        <v>0</v>
      </c>
      <c r="M129" s="24"/>
      <c r="N129" s="31">
        <f t="shared" si="3"/>
        <v>1474.6</v>
      </c>
      <c r="O129" s="8"/>
      <c r="P129" s="47">
        <f t="shared" si="4"/>
        <v>0</v>
      </c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9.5" customHeight="1">
      <c r="A130" s="8"/>
      <c r="B130" s="9">
        <f t="shared" si="5"/>
        <v>0</v>
      </c>
      <c r="C130" s="20">
        <f t="shared" si="6"/>
        <v>125</v>
      </c>
      <c r="D130" s="28">
        <f t="shared" si="7"/>
        <v>400</v>
      </c>
      <c r="E130" s="78" t="s">
        <v>15</v>
      </c>
      <c r="F130" s="79">
        <f t="shared" si="8"/>
        <v>1.01</v>
      </c>
      <c r="G130" s="78" t="s">
        <v>17</v>
      </c>
      <c r="H130" s="80">
        <f t="shared" si="1"/>
        <v>4.04</v>
      </c>
      <c r="I130" s="81"/>
      <c r="J130" s="82">
        <f t="shared" si="9"/>
        <v>8.86</v>
      </c>
      <c r="K130" s="83" t="s">
        <v>18</v>
      </c>
      <c r="L130" s="74">
        <f t="shared" si="2"/>
        <v>0</v>
      </c>
      <c r="M130" s="24"/>
      <c r="N130" s="31">
        <f t="shared" si="3"/>
        <v>1474.6</v>
      </c>
      <c r="O130" s="8"/>
      <c r="P130" s="47">
        <f t="shared" si="4"/>
        <v>0</v>
      </c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9.5" customHeight="1">
      <c r="A131" s="8"/>
      <c r="B131" s="9">
        <f t="shared" si="5"/>
        <v>0</v>
      </c>
      <c r="C131" s="20">
        <f t="shared" si="6"/>
        <v>126</v>
      </c>
      <c r="D131" s="28">
        <f t="shared" si="7"/>
        <v>400</v>
      </c>
      <c r="E131" s="78" t="s">
        <v>15</v>
      </c>
      <c r="F131" s="79">
        <f t="shared" si="8"/>
        <v>1.01</v>
      </c>
      <c r="G131" s="78" t="s">
        <v>17</v>
      </c>
      <c r="H131" s="80">
        <f t="shared" si="1"/>
        <v>4.04</v>
      </c>
      <c r="I131" s="81"/>
      <c r="J131" s="82">
        <f t="shared" si="9"/>
        <v>12.9</v>
      </c>
      <c r="K131" s="83" t="s">
        <v>18</v>
      </c>
      <c r="L131" s="74">
        <f t="shared" si="2"/>
        <v>10</v>
      </c>
      <c r="M131" s="24"/>
      <c r="N131" s="31">
        <f t="shared" si="3"/>
        <v>1474.6</v>
      </c>
      <c r="O131" s="8"/>
      <c r="P131" s="47">
        <f t="shared" si="4"/>
        <v>0.7</v>
      </c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9.5" customHeight="1">
      <c r="A132" s="8"/>
      <c r="B132" s="9">
        <f t="shared" si="5"/>
        <v>2.9</v>
      </c>
      <c r="C132" s="20">
        <f t="shared" si="6"/>
        <v>127</v>
      </c>
      <c r="D132" s="28">
        <f t="shared" si="7"/>
        <v>410</v>
      </c>
      <c r="E132" s="78" t="s">
        <v>15</v>
      </c>
      <c r="F132" s="79">
        <f t="shared" si="8"/>
        <v>1.01</v>
      </c>
      <c r="G132" s="78" t="s">
        <v>17</v>
      </c>
      <c r="H132" s="80">
        <f t="shared" si="1"/>
        <v>4.141</v>
      </c>
      <c r="I132" s="81"/>
      <c r="J132" s="82">
        <f t="shared" si="9"/>
        <v>7.041</v>
      </c>
      <c r="K132" s="83" t="s">
        <v>18</v>
      </c>
      <c r="L132" s="74">
        <f t="shared" si="2"/>
        <v>0</v>
      </c>
      <c r="M132" s="24"/>
      <c r="N132" s="31">
        <f t="shared" si="3"/>
        <v>1511.465</v>
      </c>
      <c r="O132" s="8"/>
      <c r="P132" s="47">
        <f t="shared" si="4"/>
        <v>0</v>
      </c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9.5" customHeight="1">
      <c r="A133" s="8"/>
      <c r="B133" s="9">
        <f t="shared" si="5"/>
        <v>0</v>
      </c>
      <c r="C133" s="20">
        <f t="shared" si="6"/>
        <v>128</v>
      </c>
      <c r="D133" s="28">
        <f t="shared" si="7"/>
        <v>410</v>
      </c>
      <c r="E133" s="78" t="s">
        <v>15</v>
      </c>
      <c r="F133" s="79">
        <f t="shared" si="8"/>
        <v>1.01</v>
      </c>
      <c r="G133" s="78" t="s">
        <v>17</v>
      </c>
      <c r="H133" s="80">
        <f t="shared" si="1"/>
        <v>4.141</v>
      </c>
      <c r="I133" s="81"/>
      <c r="J133" s="82">
        <f t="shared" si="9"/>
        <v>11.182</v>
      </c>
      <c r="K133" s="78" t="s">
        <v>18</v>
      </c>
      <c r="L133" s="74">
        <f t="shared" si="2"/>
        <v>10</v>
      </c>
      <c r="M133" s="24"/>
      <c r="N133" s="31">
        <f t="shared" si="3"/>
        <v>1511.465</v>
      </c>
      <c r="O133" s="8"/>
      <c r="P133" s="47">
        <f t="shared" si="4"/>
        <v>0.7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9.5" customHeight="1">
      <c r="A134" s="8"/>
      <c r="B134" s="9">
        <f t="shared" si="5"/>
        <v>1.182</v>
      </c>
      <c r="C134" s="20">
        <f t="shared" si="6"/>
        <v>129</v>
      </c>
      <c r="D134" s="28">
        <f t="shared" si="7"/>
        <v>420</v>
      </c>
      <c r="E134" s="78" t="s">
        <v>15</v>
      </c>
      <c r="F134" s="79">
        <f t="shared" si="8"/>
        <v>1.01</v>
      </c>
      <c r="G134" s="78" t="s">
        <v>17</v>
      </c>
      <c r="H134" s="80">
        <f t="shared" si="1"/>
        <v>4.242</v>
      </c>
      <c r="I134" s="81"/>
      <c r="J134" s="82">
        <f t="shared" si="9"/>
        <v>5.424</v>
      </c>
      <c r="K134" s="83" t="s">
        <v>18</v>
      </c>
      <c r="L134" s="74">
        <f t="shared" si="2"/>
        <v>0</v>
      </c>
      <c r="M134" s="24"/>
      <c r="N134" s="31">
        <f t="shared" si="3"/>
        <v>1548.33</v>
      </c>
      <c r="O134" s="8"/>
      <c r="P134" s="47">
        <f t="shared" si="4"/>
        <v>0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9.5" customHeight="1">
      <c r="A135" s="8"/>
      <c r="B135" s="9">
        <f t="shared" si="5"/>
        <v>0</v>
      </c>
      <c r="C135" s="20">
        <f t="shared" si="6"/>
        <v>130</v>
      </c>
      <c r="D135" s="28">
        <f t="shared" si="7"/>
        <v>420</v>
      </c>
      <c r="E135" s="78" t="s">
        <v>15</v>
      </c>
      <c r="F135" s="79">
        <f t="shared" si="8"/>
        <v>1.01</v>
      </c>
      <c r="G135" s="78" t="s">
        <v>17</v>
      </c>
      <c r="H135" s="80">
        <f t="shared" si="1"/>
        <v>4.242</v>
      </c>
      <c r="I135" s="81"/>
      <c r="J135" s="82">
        <f t="shared" si="9"/>
        <v>9.666</v>
      </c>
      <c r="K135" s="83" t="s">
        <v>18</v>
      </c>
      <c r="L135" s="74">
        <f t="shared" si="2"/>
        <v>0</v>
      </c>
      <c r="M135" s="24"/>
      <c r="N135" s="31">
        <f t="shared" si="3"/>
        <v>1548.33</v>
      </c>
      <c r="O135" s="8"/>
      <c r="P135" s="47">
        <f t="shared" si="4"/>
        <v>0</v>
      </c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9.5" customHeight="1">
      <c r="A136" s="8"/>
      <c r="B136" s="9">
        <f t="shared" si="5"/>
        <v>0</v>
      </c>
      <c r="C136" s="20">
        <f t="shared" si="6"/>
        <v>131</v>
      </c>
      <c r="D136" s="28">
        <f t="shared" si="7"/>
        <v>420</v>
      </c>
      <c r="E136" s="78" t="s">
        <v>15</v>
      </c>
      <c r="F136" s="79">
        <f t="shared" si="8"/>
        <v>1.01</v>
      </c>
      <c r="G136" s="78" t="s">
        <v>17</v>
      </c>
      <c r="H136" s="80">
        <f t="shared" si="1"/>
        <v>4.242</v>
      </c>
      <c r="I136" s="81"/>
      <c r="J136" s="82">
        <f t="shared" si="9"/>
        <v>13.908</v>
      </c>
      <c r="K136" s="83" t="s">
        <v>18</v>
      </c>
      <c r="L136" s="74">
        <f t="shared" si="2"/>
        <v>10</v>
      </c>
      <c r="M136" s="24"/>
      <c r="N136" s="31">
        <f t="shared" si="3"/>
        <v>1548.33</v>
      </c>
      <c r="O136" s="8"/>
      <c r="P136" s="47">
        <f t="shared" si="4"/>
        <v>0.7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9.5" customHeight="1">
      <c r="A137" s="8"/>
      <c r="B137" s="9">
        <f t="shared" si="5"/>
        <v>3.908</v>
      </c>
      <c r="C137" s="20">
        <f t="shared" si="6"/>
        <v>132</v>
      </c>
      <c r="D137" s="28">
        <f t="shared" si="7"/>
        <v>430</v>
      </c>
      <c r="E137" s="78" t="s">
        <v>15</v>
      </c>
      <c r="F137" s="79">
        <f t="shared" si="8"/>
        <v>1.01</v>
      </c>
      <c r="G137" s="78" t="s">
        <v>17</v>
      </c>
      <c r="H137" s="80">
        <f t="shared" si="1"/>
        <v>4.343</v>
      </c>
      <c r="I137" s="81"/>
      <c r="J137" s="82">
        <f t="shared" si="9"/>
        <v>8.251</v>
      </c>
      <c r="K137" s="83" t="s">
        <v>18</v>
      </c>
      <c r="L137" s="74">
        <f t="shared" si="2"/>
        <v>0</v>
      </c>
      <c r="M137" s="24"/>
      <c r="N137" s="31">
        <f t="shared" si="3"/>
        <v>1585.195</v>
      </c>
      <c r="O137" s="8"/>
      <c r="P137" s="47">
        <f t="shared" si="4"/>
        <v>0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9.5" customHeight="1">
      <c r="A138" s="8"/>
      <c r="B138" s="9">
        <f t="shared" si="5"/>
        <v>0</v>
      </c>
      <c r="C138" s="20">
        <f t="shared" si="6"/>
        <v>133</v>
      </c>
      <c r="D138" s="28">
        <f t="shared" si="7"/>
        <v>430</v>
      </c>
      <c r="E138" s="78" t="s">
        <v>15</v>
      </c>
      <c r="F138" s="79">
        <f t="shared" si="8"/>
        <v>1.01</v>
      </c>
      <c r="G138" s="78" t="s">
        <v>17</v>
      </c>
      <c r="H138" s="80">
        <f t="shared" si="1"/>
        <v>4.343</v>
      </c>
      <c r="I138" s="81"/>
      <c r="J138" s="82">
        <f t="shared" si="9"/>
        <v>12.594</v>
      </c>
      <c r="K138" s="83" t="s">
        <v>18</v>
      </c>
      <c r="L138" s="74">
        <f t="shared" si="2"/>
        <v>10</v>
      </c>
      <c r="M138" s="24"/>
      <c r="N138" s="31">
        <f t="shared" si="3"/>
        <v>1585.195</v>
      </c>
      <c r="O138" s="8"/>
      <c r="P138" s="47">
        <f t="shared" si="4"/>
        <v>0.7</v>
      </c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9.5" customHeight="1">
      <c r="A139" s="8"/>
      <c r="B139" s="9">
        <f t="shared" si="5"/>
        <v>2.594</v>
      </c>
      <c r="C139" s="20">
        <f t="shared" si="6"/>
        <v>134</v>
      </c>
      <c r="D139" s="28">
        <f t="shared" si="7"/>
        <v>440</v>
      </c>
      <c r="E139" s="78" t="s">
        <v>15</v>
      </c>
      <c r="F139" s="79">
        <f t="shared" si="8"/>
        <v>1.01</v>
      </c>
      <c r="G139" s="78" t="s">
        <v>17</v>
      </c>
      <c r="H139" s="80">
        <f t="shared" si="1"/>
        <v>4.444</v>
      </c>
      <c r="I139" s="81"/>
      <c r="J139" s="82">
        <f t="shared" si="9"/>
        <v>7.038</v>
      </c>
      <c r="K139" s="83" t="s">
        <v>18</v>
      </c>
      <c r="L139" s="74">
        <f t="shared" si="2"/>
        <v>0</v>
      </c>
      <c r="M139" s="24"/>
      <c r="N139" s="31">
        <f t="shared" si="3"/>
        <v>1622.06</v>
      </c>
      <c r="O139" s="8"/>
      <c r="P139" s="47">
        <f t="shared" si="4"/>
        <v>0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9.5" customHeight="1">
      <c r="A140" s="8"/>
      <c r="B140" s="9">
        <f t="shared" si="5"/>
        <v>0</v>
      </c>
      <c r="C140" s="20">
        <f t="shared" si="6"/>
        <v>135</v>
      </c>
      <c r="D140" s="28">
        <f t="shared" si="7"/>
        <v>440</v>
      </c>
      <c r="E140" s="78" t="s">
        <v>15</v>
      </c>
      <c r="F140" s="79">
        <f t="shared" si="8"/>
        <v>1.01</v>
      </c>
      <c r="G140" s="78" t="s">
        <v>17</v>
      </c>
      <c r="H140" s="80">
        <f t="shared" si="1"/>
        <v>4.444</v>
      </c>
      <c r="I140" s="81"/>
      <c r="J140" s="82">
        <f t="shared" si="9"/>
        <v>11.482</v>
      </c>
      <c r="K140" s="83" t="s">
        <v>18</v>
      </c>
      <c r="L140" s="74">
        <f t="shared" si="2"/>
        <v>10</v>
      </c>
      <c r="M140" s="24"/>
      <c r="N140" s="31">
        <f t="shared" si="3"/>
        <v>1622.06</v>
      </c>
      <c r="O140" s="8"/>
      <c r="P140" s="47">
        <f t="shared" si="4"/>
        <v>0.7</v>
      </c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9.5" customHeight="1">
      <c r="A141" s="8"/>
      <c r="B141" s="9">
        <f t="shared" si="5"/>
        <v>1.482</v>
      </c>
      <c r="C141" s="20">
        <f t="shared" si="6"/>
        <v>136</v>
      </c>
      <c r="D141" s="28">
        <f t="shared" si="7"/>
        <v>450</v>
      </c>
      <c r="E141" s="78" t="s">
        <v>15</v>
      </c>
      <c r="F141" s="79">
        <f t="shared" si="8"/>
        <v>1.01</v>
      </c>
      <c r="G141" s="78" t="s">
        <v>17</v>
      </c>
      <c r="H141" s="80">
        <f t="shared" si="1"/>
        <v>4.545</v>
      </c>
      <c r="I141" s="81"/>
      <c r="J141" s="82">
        <f t="shared" si="9"/>
        <v>6.027</v>
      </c>
      <c r="K141" s="83" t="s">
        <v>18</v>
      </c>
      <c r="L141" s="74">
        <f t="shared" si="2"/>
        <v>0</v>
      </c>
      <c r="M141" s="24"/>
      <c r="N141" s="31">
        <f t="shared" si="3"/>
        <v>1658.925</v>
      </c>
      <c r="O141" s="8"/>
      <c r="P141" s="47">
        <f t="shared" si="4"/>
        <v>0</v>
      </c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9.5" customHeight="1">
      <c r="A142" s="8"/>
      <c r="B142" s="9">
        <f t="shared" si="5"/>
        <v>0</v>
      </c>
      <c r="C142" s="20">
        <f t="shared" si="6"/>
        <v>137</v>
      </c>
      <c r="D142" s="28">
        <f t="shared" si="7"/>
        <v>450</v>
      </c>
      <c r="E142" s="78" t="s">
        <v>15</v>
      </c>
      <c r="F142" s="79">
        <f t="shared" si="8"/>
        <v>1.01</v>
      </c>
      <c r="G142" s="78" t="s">
        <v>17</v>
      </c>
      <c r="H142" s="80">
        <f t="shared" si="1"/>
        <v>4.545</v>
      </c>
      <c r="I142" s="81"/>
      <c r="J142" s="82">
        <f t="shared" si="9"/>
        <v>10.572</v>
      </c>
      <c r="K142" s="83" t="s">
        <v>18</v>
      </c>
      <c r="L142" s="74">
        <f t="shared" si="2"/>
        <v>10</v>
      </c>
      <c r="M142" s="24"/>
      <c r="N142" s="31">
        <f t="shared" si="3"/>
        <v>1658.925</v>
      </c>
      <c r="O142" s="8"/>
      <c r="P142" s="47">
        <f t="shared" si="4"/>
        <v>0.7</v>
      </c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9.5" customHeight="1">
      <c r="A143" s="8"/>
      <c r="B143" s="9">
        <f t="shared" si="5"/>
        <v>0.572</v>
      </c>
      <c r="C143" s="20">
        <f t="shared" si="6"/>
        <v>138</v>
      </c>
      <c r="D143" s="28">
        <f t="shared" si="7"/>
        <v>460</v>
      </c>
      <c r="E143" s="78" t="s">
        <v>15</v>
      </c>
      <c r="F143" s="79">
        <f t="shared" si="8"/>
        <v>1.01</v>
      </c>
      <c r="G143" s="78" t="s">
        <v>17</v>
      </c>
      <c r="H143" s="80">
        <f t="shared" si="1"/>
        <v>4.646</v>
      </c>
      <c r="I143" s="81"/>
      <c r="J143" s="82">
        <f t="shared" si="9"/>
        <v>5.218</v>
      </c>
      <c r="K143" s="83" t="s">
        <v>18</v>
      </c>
      <c r="L143" s="74">
        <f t="shared" si="2"/>
        <v>0</v>
      </c>
      <c r="M143" s="24"/>
      <c r="N143" s="31">
        <f t="shared" si="3"/>
        <v>1695.79</v>
      </c>
      <c r="O143" s="8"/>
      <c r="P143" s="47">
        <f t="shared" si="4"/>
        <v>0</v>
      </c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9.5" customHeight="1">
      <c r="A144" s="8"/>
      <c r="B144" s="9">
        <f t="shared" si="5"/>
        <v>0</v>
      </c>
      <c r="C144" s="20">
        <f t="shared" si="6"/>
        <v>139</v>
      </c>
      <c r="D144" s="28">
        <f t="shared" si="7"/>
        <v>460</v>
      </c>
      <c r="E144" s="78" t="s">
        <v>15</v>
      </c>
      <c r="F144" s="79">
        <f t="shared" si="8"/>
        <v>1.01</v>
      </c>
      <c r="G144" s="78" t="s">
        <v>17</v>
      </c>
      <c r="H144" s="80">
        <f t="shared" si="1"/>
        <v>4.646</v>
      </c>
      <c r="I144" s="81"/>
      <c r="J144" s="82">
        <f t="shared" si="9"/>
        <v>9.864</v>
      </c>
      <c r="K144" s="83" t="s">
        <v>18</v>
      </c>
      <c r="L144" s="74">
        <f t="shared" si="2"/>
        <v>0</v>
      </c>
      <c r="M144" s="24"/>
      <c r="N144" s="31">
        <f t="shared" si="3"/>
        <v>1695.79</v>
      </c>
      <c r="O144" s="8"/>
      <c r="P144" s="47">
        <f t="shared" si="4"/>
        <v>0</v>
      </c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9.5" customHeight="1">
      <c r="A145" s="8"/>
      <c r="B145" s="9">
        <f t="shared" si="5"/>
        <v>0</v>
      </c>
      <c r="C145" s="20">
        <f t="shared" si="6"/>
        <v>140</v>
      </c>
      <c r="D145" s="28">
        <f t="shared" si="7"/>
        <v>460</v>
      </c>
      <c r="E145" s="78" t="s">
        <v>15</v>
      </c>
      <c r="F145" s="79">
        <f t="shared" si="8"/>
        <v>1.01</v>
      </c>
      <c r="G145" s="78" t="s">
        <v>17</v>
      </c>
      <c r="H145" s="80">
        <f t="shared" si="1"/>
        <v>4.646</v>
      </c>
      <c r="I145" s="81"/>
      <c r="J145" s="82">
        <f t="shared" si="9"/>
        <v>14.51</v>
      </c>
      <c r="K145" s="83" t="s">
        <v>18</v>
      </c>
      <c r="L145" s="74">
        <f t="shared" si="2"/>
        <v>10</v>
      </c>
      <c r="M145" s="24"/>
      <c r="N145" s="31">
        <f t="shared" si="3"/>
        <v>1695.79</v>
      </c>
      <c r="O145" s="8"/>
      <c r="P145" s="47">
        <f t="shared" si="4"/>
        <v>0.7</v>
      </c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9.5" customHeight="1">
      <c r="A146" s="8"/>
      <c r="B146" s="9">
        <f t="shared" si="5"/>
        <v>4.51</v>
      </c>
      <c r="C146" s="20">
        <f t="shared" si="6"/>
        <v>141</v>
      </c>
      <c r="D146" s="28">
        <f t="shared" si="7"/>
        <v>470</v>
      </c>
      <c r="E146" s="78" t="s">
        <v>15</v>
      </c>
      <c r="F146" s="79">
        <f t="shared" si="8"/>
        <v>1.01</v>
      </c>
      <c r="G146" s="78" t="s">
        <v>17</v>
      </c>
      <c r="H146" s="80">
        <f t="shared" si="1"/>
        <v>4.747</v>
      </c>
      <c r="I146" s="81"/>
      <c r="J146" s="82">
        <f t="shared" si="9"/>
        <v>9.257</v>
      </c>
      <c r="K146" s="83" t="s">
        <v>18</v>
      </c>
      <c r="L146" s="74">
        <f t="shared" si="2"/>
        <v>0</v>
      </c>
      <c r="M146" s="24"/>
      <c r="N146" s="31">
        <f t="shared" si="3"/>
        <v>1732.655</v>
      </c>
      <c r="O146" s="8"/>
      <c r="P146" s="47">
        <f t="shared" si="4"/>
        <v>0</v>
      </c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9.5" customHeight="1">
      <c r="A147" s="8"/>
      <c r="B147" s="9">
        <f t="shared" si="5"/>
        <v>0</v>
      </c>
      <c r="C147" s="20">
        <f t="shared" si="6"/>
        <v>142</v>
      </c>
      <c r="D147" s="28">
        <f t="shared" si="7"/>
        <v>470</v>
      </c>
      <c r="E147" s="78" t="s">
        <v>15</v>
      </c>
      <c r="F147" s="79">
        <f t="shared" si="8"/>
        <v>1.01</v>
      </c>
      <c r="G147" s="78" t="s">
        <v>17</v>
      </c>
      <c r="H147" s="80">
        <f t="shared" si="1"/>
        <v>4.747</v>
      </c>
      <c r="I147" s="81"/>
      <c r="J147" s="82">
        <f t="shared" si="9"/>
        <v>14.004</v>
      </c>
      <c r="K147" s="83" t="s">
        <v>18</v>
      </c>
      <c r="L147" s="74">
        <f t="shared" si="2"/>
        <v>10</v>
      </c>
      <c r="M147" s="24"/>
      <c r="N147" s="31">
        <f t="shared" si="3"/>
        <v>1732.655</v>
      </c>
      <c r="O147" s="8"/>
      <c r="P147" s="47">
        <f t="shared" si="4"/>
        <v>0.7</v>
      </c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9.5" customHeight="1">
      <c r="A148" s="8"/>
      <c r="B148" s="9">
        <f t="shared" si="5"/>
        <v>4.004</v>
      </c>
      <c r="C148" s="20">
        <f t="shared" si="6"/>
        <v>143</v>
      </c>
      <c r="D148" s="28">
        <f t="shared" si="7"/>
        <v>480</v>
      </c>
      <c r="E148" s="78" t="s">
        <v>15</v>
      </c>
      <c r="F148" s="79">
        <f t="shared" si="8"/>
        <v>1.01</v>
      </c>
      <c r="G148" s="78" t="s">
        <v>17</v>
      </c>
      <c r="H148" s="80">
        <f t="shared" si="1"/>
        <v>4.848</v>
      </c>
      <c r="I148" s="81"/>
      <c r="J148" s="82">
        <f t="shared" si="9"/>
        <v>8.852</v>
      </c>
      <c r="K148" s="83" t="s">
        <v>18</v>
      </c>
      <c r="L148" s="74">
        <f t="shared" si="2"/>
        <v>0</v>
      </c>
      <c r="M148" s="24"/>
      <c r="N148" s="31">
        <f t="shared" si="3"/>
        <v>1769.52</v>
      </c>
      <c r="O148" s="8"/>
      <c r="P148" s="47">
        <f t="shared" si="4"/>
        <v>0</v>
      </c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9.5" customHeight="1">
      <c r="A149" s="8"/>
      <c r="B149" s="9">
        <f t="shared" si="5"/>
        <v>0</v>
      </c>
      <c r="C149" s="20">
        <f t="shared" si="6"/>
        <v>144</v>
      </c>
      <c r="D149" s="28">
        <f t="shared" si="7"/>
        <v>480</v>
      </c>
      <c r="E149" s="78" t="s">
        <v>15</v>
      </c>
      <c r="F149" s="79">
        <f t="shared" si="8"/>
        <v>1.01</v>
      </c>
      <c r="G149" s="78" t="s">
        <v>17</v>
      </c>
      <c r="H149" s="80">
        <f t="shared" si="1"/>
        <v>4.848</v>
      </c>
      <c r="I149" s="81"/>
      <c r="J149" s="82">
        <f t="shared" si="9"/>
        <v>13.7</v>
      </c>
      <c r="K149" s="83" t="s">
        <v>18</v>
      </c>
      <c r="L149" s="74">
        <f t="shared" si="2"/>
        <v>10</v>
      </c>
      <c r="M149" s="24"/>
      <c r="N149" s="31">
        <f t="shared" si="3"/>
        <v>1769.52</v>
      </c>
      <c r="O149" s="8"/>
      <c r="P149" s="47">
        <f t="shared" si="4"/>
        <v>0.7</v>
      </c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9.5" customHeight="1">
      <c r="A150" s="8"/>
      <c r="B150" s="9">
        <f t="shared" si="5"/>
        <v>3.7</v>
      </c>
      <c r="C150" s="20">
        <f t="shared" si="6"/>
        <v>145</v>
      </c>
      <c r="D150" s="28">
        <f t="shared" si="7"/>
        <v>490</v>
      </c>
      <c r="E150" s="78" t="s">
        <v>15</v>
      </c>
      <c r="F150" s="79">
        <f t="shared" si="8"/>
        <v>1.01</v>
      </c>
      <c r="G150" s="78" t="s">
        <v>17</v>
      </c>
      <c r="H150" s="80">
        <f t="shared" si="1"/>
        <v>4.949</v>
      </c>
      <c r="I150" s="81"/>
      <c r="J150" s="82">
        <f t="shared" si="9"/>
        <v>8.649</v>
      </c>
      <c r="K150" s="83" t="s">
        <v>18</v>
      </c>
      <c r="L150" s="74">
        <f t="shared" si="2"/>
        <v>0</v>
      </c>
      <c r="M150" s="24"/>
      <c r="N150" s="31">
        <f t="shared" si="3"/>
        <v>1806.385</v>
      </c>
      <c r="O150" s="8"/>
      <c r="P150" s="47">
        <f t="shared" si="4"/>
        <v>0</v>
      </c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9.5" customHeight="1">
      <c r="A151" s="8"/>
      <c r="B151" s="9">
        <f t="shared" si="5"/>
        <v>0</v>
      </c>
      <c r="C151" s="20">
        <f t="shared" si="6"/>
        <v>146</v>
      </c>
      <c r="D151" s="28">
        <f t="shared" si="7"/>
        <v>490</v>
      </c>
      <c r="E151" s="78" t="s">
        <v>15</v>
      </c>
      <c r="F151" s="79">
        <f t="shared" si="8"/>
        <v>1.01</v>
      </c>
      <c r="G151" s="78" t="s">
        <v>17</v>
      </c>
      <c r="H151" s="80">
        <f t="shared" si="1"/>
        <v>4.949</v>
      </c>
      <c r="I151" s="81"/>
      <c r="J151" s="82">
        <f t="shared" si="9"/>
        <v>13.598</v>
      </c>
      <c r="K151" s="83" t="s">
        <v>18</v>
      </c>
      <c r="L151" s="74">
        <f t="shared" si="2"/>
        <v>10</v>
      </c>
      <c r="M151" s="24"/>
      <c r="N151" s="31">
        <f t="shared" si="3"/>
        <v>1806.385</v>
      </c>
      <c r="O151" s="8"/>
      <c r="P151" s="47">
        <f t="shared" si="4"/>
        <v>0.7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9.5" customHeight="1">
      <c r="A152" s="8"/>
      <c r="B152" s="9">
        <f t="shared" si="5"/>
        <v>3.598</v>
      </c>
      <c r="C152" s="20">
        <f t="shared" si="6"/>
        <v>147</v>
      </c>
      <c r="D152" s="28">
        <f t="shared" si="7"/>
        <v>500</v>
      </c>
      <c r="E152" s="78" t="s">
        <v>15</v>
      </c>
      <c r="F152" s="79">
        <f t="shared" si="8"/>
        <v>1.01</v>
      </c>
      <c r="G152" s="78" t="s">
        <v>17</v>
      </c>
      <c r="H152" s="80">
        <f t="shared" si="1"/>
        <v>5.05</v>
      </c>
      <c r="I152" s="81"/>
      <c r="J152" s="82">
        <f t="shared" si="9"/>
        <v>8.648</v>
      </c>
      <c r="K152" s="83" t="s">
        <v>18</v>
      </c>
      <c r="L152" s="74">
        <f t="shared" si="2"/>
        <v>0</v>
      </c>
      <c r="M152" s="24"/>
      <c r="N152" s="31">
        <f t="shared" si="3"/>
        <v>1843.25</v>
      </c>
      <c r="O152" s="8"/>
      <c r="P152" s="47">
        <f t="shared" si="4"/>
        <v>0</v>
      </c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9.5" customHeight="1">
      <c r="A153" s="8"/>
      <c r="B153" s="9">
        <f t="shared" si="5"/>
        <v>0</v>
      </c>
      <c r="C153" s="20">
        <f t="shared" si="6"/>
        <v>148</v>
      </c>
      <c r="D153" s="28">
        <f t="shared" si="7"/>
        <v>500</v>
      </c>
      <c r="E153" s="78" t="s">
        <v>15</v>
      </c>
      <c r="F153" s="79">
        <f t="shared" si="8"/>
        <v>1.01</v>
      </c>
      <c r="G153" s="78" t="s">
        <v>17</v>
      </c>
      <c r="H153" s="80">
        <f t="shared" si="1"/>
        <v>5.05</v>
      </c>
      <c r="I153" s="81"/>
      <c r="J153" s="82">
        <f t="shared" si="9"/>
        <v>13.698</v>
      </c>
      <c r="K153" s="83" t="s">
        <v>18</v>
      </c>
      <c r="L153" s="74">
        <f t="shared" si="2"/>
        <v>10</v>
      </c>
      <c r="M153" s="24"/>
      <c r="N153" s="31">
        <f t="shared" si="3"/>
        <v>1843.25</v>
      </c>
      <c r="O153" s="8"/>
      <c r="P153" s="47">
        <f t="shared" si="4"/>
        <v>0.7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9.5" customHeight="1">
      <c r="A154" s="8"/>
      <c r="B154" s="9">
        <f t="shared" si="5"/>
        <v>3.698</v>
      </c>
      <c r="C154" s="20">
        <f t="shared" si="6"/>
        <v>149</v>
      </c>
      <c r="D154" s="28">
        <f t="shared" si="7"/>
        <v>510</v>
      </c>
      <c r="E154" s="78" t="s">
        <v>15</v>
      </c>
      <c r="F154" s="79">
        <f t="shared" si="8"/>
        <v>1.01</v>
      </c>
      <c r="G154" s="78" t="s">
        <v>17</v>
      </c>
      <c r="H154" s="80">
        <f t="shared" si="1"/>
        <v>5.151</v>
      </c>
      <c r="I154" s="81"/>
      <c r="J154" s="82">
        <f t="shared" si="9"/>
        <v>8.849</v>
      </c>
      <c r="K154" s="83" t="s">
        <v>18</v>
      </c>
      <c r="L154" s="74">
        <f t="shared" si="2"/>
        <v>0</v>
      </c>
      <c r="M154" s="24"/>
      <c r="N154" s="31">
        <f t="shared" si="3"/>
        <v>1880.115</v>
      </c>
      <c r="O154" s="8"/>
      <c r="P154" s="47">
        <f t="shared" si="4"/>
        <v>0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9.5" customHeight="1">
      <c r="A155" s="8"/>
      <c r="B155" s="9">
        <f t="shared" si="5"/>
        <v>0</v>
      </c>
      <c r="C155" s="20">
        <f t="shared" si="6"/>
        <v>150</v>
      </c>
      <c r="D155" s="28">
        <f t="shared" si="7"/>
        <v>510</v>
      </c>
      <c r="E155" s="78" t="s">
        <v>15</v>
      </c>
      <c r="F155" s="79">
        <f t="shared" si="8"/>
        <v>1.01</v>
      </c>
      <c r="G155" s="78" t="s">
        <v>17</v>
      </c>
      <c r="H155" s="80">
        <f t="shared" si="1"/>
        <v>5.151</v>
      </c>
      <c r="I155" s="81"/>
      <c r="J155" s="82">
        <f t="shared" si="9"/>
        <v>14</v>
      </c>
      <c r="K155" s="83" t="s">
        <v>18</v>
      </c>
      <c r="L155" s="74">
        <f t="shared" si="2"/>
        <v>10</v>
      </c>
      <c r="M155" s="24"/>
      <c r="N155" s="31">
        <f t="shared" si="3"/>
        <v>1880.115</v>
      </c>
      <c r="O155" s="8"/>
      <c r="P155" s="47">
        <f t="shared" si="4"/>
        <v>0.7</v>
      </c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9.5" customHeight="1">
      <c r="A156" s="8"/>
      <c r="B156" s="9">
        <f t="shared" si="5"/>
        <v>4</v>
      </c>
      <c r="C156" s="20">
        <f t="shared" si="6"/>
        <v>151</v>
      </c>
      <c r="D156" s="28">
        <f t="shared" si="7"/>
        <v>520</v>
      </c>
      <c r="E156" s="78" t="s">
        <v>15</v>
      </c>
      <c r="F156" s="79">
        <f t="shared" si="8"/>
        <v>1.01</v>
      </c>
      <c r="G156" s="78" t="s">
        <v>17</v>
      </c>
      <c r="H156" s="80">
        <f t="shared" si="1"/>
        <v>5.252</v>
      </c>
      <c r="I156" s="81"/>
      <c r="J156" s="82">
        <f t="shared" si="9"/>
        <v>9.252</v>
      </c>
      <c r="K156" s="83" t="s">
        <v>18</v>
      </c>
      <c r="L156" s="74">
        <f t="shared" si="2"/>
        <v>0</v>
      </c>
      <c r="M156" s="24"/>
      <c r="N156" s="31">
        <f t="shared" si="3"/>
        <v>1916.98</v>
      </c>
      <c r="O156" s="8"/>
      <c r="P156" s="47">
        <f t="shared" si="4"/>
        <v>0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9.5" customHeight="1">
      <c r="A157" s="8"/>
      <c r="B157" s="9">
        <f t="shared" si="5"/>
        <v>0</v>
      </c>
      <c r="C157" s="20">
        <f t="shared" si="6"/>
        <v>152</v>
      </c>
      <c r="D157" s="28">
        <f t="shared" si="7"/>
        <v>520</v>
      </c>
      <c r="E157" s="78" t="s">
        <v>15</v>
      </c>
      <c r="F157" s="79">
        <f t="shared" si="8"/>
        <v>1.01</v>
      </c>
      <c r="G157" s="78" t="s">
        <v>17</v>
      </c>
      <c r="H157" s="80">
        <f t="shared" si="1"/>
        <v>5.252</v>
      </c>
      <c r="I157" s="81"/>
      <c r="J157" s="82">
        <f t="shared" si="9"/>
        <v>14.504</v>
      </c>
      <c r="K157" s="83" t="s">
        <v>18</v>
      </c>
      <c r="L157" s="74">
        <f t="shared" si="2"/>
        <v>10</v>
      </c>
      <c r="M157" s="24"/>
      <c r="N157" s="31">
        <f t="shared" si="3"/>
        <v>1916.98</v>
      </c>
      <c r="O157" s="8"/>
      <c r="P157" s="47">
        <f t="shared" si="4"/>
        <v>0.7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9.5" customHeight="1">
      <c r="A158" s="8"/>
      <c r="B158" s="9">
        <f t="shared" si="5"/>
        <v>4.504</v>
      </c>
      <c r="C158" s="20">
        <f t="shared" si="6"/>
        <v>153</v>
      </c>
      <c r="D158" s="28">
        <f t="shared" si="7"/>
        <v>530</v>
      </c>
      <c r="E158" s="78" t="s">
        <v>15</v>
      </c>
      <c r="F158" s="79">
        <f t="shared" si="8"/>
        <v>1.01</v>
      </c>
      <c r="G158" s="78" t="s">
        <v>17</v>
      </c>
      <c r="H158" s="80">
        <f t="shared" si="1"/>
        <v>5.353</v>
      </c>
      <c r="I158" s="81"/>
      <c r="J158" s="82">
        <f t="shared" si="9"/>
        <v>9.857</v>
      </c>
      <c r="K158" s="83" t="s">
        <v>18</v>
      </c>
      <c r="L158" s="74">
        <f t="shared" si="2"/>
        <v>0</v>
      </c>
      <c r="M158" s="24"/>
      <c r="N158" s="31">
        <f t="shared" si="3"/>
        <v>1953.845</v>
      </c>
      <c r="O158" s="8"/>
      <c r="P158" s="47">
        <f t="shared" si="4"/>
        <v>0</v>
      </c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9.5" customHeight="1">
      <c r="A159" s="8"/>
      <c r="B159" s="9">
        <f t="shared" si="5"/>
        <v>0</v>
      </c>
      <c r="C159" s="20">
        <f t="shared" si="6"/>
        <v>154</v>
      </c>
      <c r="D159" s="28">
        <f t="shared" si="7"/>
        <v>530</v>
      </c>
      <c r="E159" s="78" t="s">
        <v>15</v>
      </c>
      <c r="F159" s="79">
        <f t="shared" si="8"/>
        <v>1.01</v>
      </c>
      <c r="G159" s="78" t="s">
        <v>17</v>
      </c>
      <c r="H159" s="80">
        <f t="shared" si="1"/>
        <v>5.353</v>
      </c>
      <c r="I159" s="81"/>
      <c r="J159" s="82">
        <f t="shared" si="9"/>
        <v>15.21</v>
      </c>
      <c r="K159" s="83" t="s">
        <v>18</v>
      </c>
      <c r="L159" s="74">
        <f t="shared" si="2"/>
        <v>10</v>
      </c>
      <c r="M159" s="24"/>
      <c r="N159" s="31">
        <f t="shared" si="3"/>
        <v>1953.845</v>
      </c>
      <c r="O159" s="8"/>
      <c r="P159" s="47">
        <f t="shared" si="4"/>
        <v>0.7</v>
      </c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9.5" customHeight="1">
      <c r="A160" s="8"/>
      <c r="B160" s="9">
        <f t="shared" si="5"/>
        <v>5.21</v>
      </c>
      <c r="C160" s="20">
        <f t="shared" si="6"/>
        <v>155</v>
      </c>
      <c r="D160" s="28">
        <f t="shared" si="7"/>
        <v>540</v>
      </c>
      <c r="E160" s="78" t="s">
        <v>15</v>
      </c>
      <c r="F160" s="79">
        <f t="shared" si="8"/>
        <v>1.01</v>
      </c>
      <c r="G160" s="78" t="s">
        <v>17</v>
      </c>
      <c r="H160" s="80">
        <f t="shared" si="1"/>
        <v>5.454</v>
      </c>
      <c r="I160" s="81"/>
      <c r="J160" s="82">
        <f t="shared" si="9"/>
        <v>10.664</v>
      </c>
      <c r="K160" s="83" t="s">
        <v>18</v>
      </c>
      <c r="L160" s="74">
        <f t="shared" si="2"/>
        <v>10</v>
      </c>
      <c r="M160" s="24"/>
      <c r="N160" s="31">
        <f t="shared" si="3"/>
        <v>1990.71</v>
      </c>
      <c r="O160" s="8"/>
      <c r="P160" s="47">
        <f t="shared" si="4"/>
        <v>0.7</v>
      </c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9.5" customHeight="1">
      <c r="A161" s="8"/>
      <c r="B161" s="9">
        <f t="shared" si="5"/>
        <v>0.664</v>
      </c>
      <c r="C161" s="20">
        <f t="shared" si="6"/>
        <v>156</v>
      </c>
      <c r="D161" s="28">
        <f t="shared" si="7"/>
        <v>550</v>
      </c>
      <c r="E161" s="78" t="s">
        <v>15</v>
      </c>
      <c r="F161" s="79">
        <f t="shared" si="8"/>
        <v>1.01</v>
      </c>
      <c r="G161" s="78" t="s">
        <v>17</v>
      </c>
      <c r="H161" s="80">
        <f t="shared" si="1"/>
        <v>5.555</v>
      </c>
      <c r="I161" s="81"/>
      <c r="J161" s="82">
        <f t="shared" si="9"/>
        <v>6.219</v>
      </c>
      <c r="K161" s="83" t="s">
        <v>18</v>
      </c>
      <c r="L161" s="74">
        <f t="shared" si="2"/>
        <v>0</v>
      </c>
      <c r="M161" s="24"/>
      <c r="N161" s="31">
        <f t="shared" si="3"/>
        <v>2027.575</v>
      </c>
      <c r="O161" s="8"/>
      <c r="P161" s="47">
        <f t="shared" si="4"/>
        <v>0</v>
      </c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9.5" customHeight="1">
      <c r="A162" s="8"/>
      <c r="B162" s="9">
        <f t="shared" si="5"/>
        <v>0</v>
      </c>
      <c r="C162" s="20">
        <f t="shared" si="6"/>
        <v>157</v>
      </c>
      <c r="D162" s="28">
        <f t="shared" si="7"/>
        <v>550</v>
      </c>
      <c r="E162" s="78" t="s">
        <v>15</v>
      </c>
      <c r="F162" s="79">
        <f t="shared" si="8"/>
        <v>1.01</v>
      </c>
      <c r="G162" s="78" t="s">
        <v>17</v>
      </c>
      <c r="H162" s="80">
        <f t="shared" si="1"/>
        <v>5.555</v>
      </c>
      <c r="I162" s="81"/>
      <c r="J162" s="82">
        <f t="shared" si="9"/>
        <v>11.774</v>
      </c>
      <c r="K162" s="83" t="s">
        <v>18</v>
      </c>
      <c r="L162" s="74">
        <f t="shared" si="2"/>
        <v>10</v>
      </c>
      <c r="M162" s="24"/>
      <c r="N162" s="31">
        <f t="shared" si="3"/>
        <v>2027.575</v>
      </c>
      <c r="O162" s="8"/>
      <c r="P162" s="47">
        <f t="shared" si="4"/>
        <v>0.7</v>
      </c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9.5" customHeight="1">
      <c r="A163" s="8"/>
      <c r="B163" s="9">
        <f t="shared" si="5"/>
        <v>1.774</v>
      </c>
      <c r="C163" s="20">
        <f t="shared" si="6"/>
        <v>158</v>
      </c>
      <c r="D163" s="28">
        <f t="shared" si="7"/>
        <v>560</v>
      </c>
      <c r="E163" s="78" t="s">
        <v>15</v>
      </c>
      <c r="F163" s="79">
        <f t="shared" si="8"/>
        <v>1.01</v>
      </c>
      <c r="G163" s="78" t="s">
        <v>17</v>
      </c>
      <c r="H163" s="80">
        <f t="shared" si="1"/>
        <v>5.656</v>
      </c>
      <c r="I163" s="81"/>
      <c r="J163" s="82">
        <f t="shared" si="9"/>
        <v>7.43</v>
      </c>
      <c r="K163" s="83" t="s">
        <v>18</v>
      </c>
      <c r="L163" s="74">
        <f t="shared" si="2"/>
        <v>0</v>
      </c>
      <c r="M163" s="24"/>
      <c r="N163" s="31">
        <f t="shared" si="3"/>
        <v>2064.44</v>
      </c>
      <c r="O163" s="8"/>
      <c r="P163" s="47">
        <f t="shared" si="4"/>
        <v>0</v>
      </c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9.5" customHeight="1">
      <c r="A164" s="8"/>
      <c r="B164" s="9">
        <f t="shared" si="5"/>
        <v>0</v>
      </c>
      <c r="C164" s="20">
        <f t="shared" si="6"/>
        <v>159</v>
      </c>
      <c r="D164" s="28">
        <f t="shared" si="7"/>
        <v>560</v>
      </c>
      <c r="E164" s="78" t="s">
        <v>15</v>
      </c>
      <c r="F164" s="79">
        <f t="shared" si="8"/>
        <v>1.01</v>
      </c>
      <c r="G164" s="78" t="s">
        <v>17</v>
      </c>
      <c r="H164" s="80">
        <f t="shared" si="1"/>
        <v>5.656</v>
      </c>
      <c r="I164" s="81"/>
      <c r="J164" s="82">
        <f t="shared" si="9"/>
        <v>13.086</v>
      </c>
      <c r="K164" s="83" t="s">
        <v>18</v>
      </c>
      <c r="L164" s="74">
        <f t="shared" si="2"/>
        <v>10</v>
      </c>
      <c r="M164" s="24"/>
      <c r="N164" s="31">
        <f t="shared" si="3"/>
        <v>2064.44</v>
      </c>
      <c r="O164" s="8"/>
      <c r="P164" s="47">
        <f t="shared" si="4"/>
        <v>0.7</v>
      </c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9.5" customHeight="1">
      <c r="A165" s="8"/>
      <c r="B165" s="9">
        <f t="shared" si="5"/>
        <v>3.086</v>
      </c>
      <c r="C165" s="20">
        <f t="shared" si="6"/>
        <v>160</v>
      </c>
      <c r="D165" s="28">
        <f t="shared" si="7"/>
        <v>570</v>
      </c>
      <c r="E165" s="78" t="s">
        <v>15</v>
      </c>
      <c r="F165" s="79">
        <f t="shared" si="8"/>
        <v>1.01</v>
      </c>
      <c r="G165" s="78" t="s">
        <v>17</v>
      </c>
      <c r="H165" s="80">
        <f t="shared" si="1"/>
        <v>5.757</v>
      </c>
      <c r="I165" s="81"/>
      <c r="J165" s="82">
        <f t="shared" si="9"/>
        <v>8.843</v>
      </c>
      <c r="K165" s="83" t="s">
        <v>18</v>
      </c>
      <c r="L165" s="74">
        <f t="shared" si="2"/>
        <v>0</v>
      </c>
      <c r="M165" s="24"/>
      <c r="N165" s="31">
        <f t="shared" si="3"/>
        <v>2101.305</v>
      </c>
      <c r="O165" s="8"/>
      <c r="P165" s="47">
        <f t="shared" si="4"/>
        <v>0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9.5" customHeight="1">
      <c r="A166" s="8"/>
      <c r="B166" s="9">
        <f t="shared" si="5"/>
        <v>0</v>
      </c>
      <c r="C166" s="20">
        <f t="shared" si="6"/>
        <v>161</v>
      </c>
      <c r="D166" s="28">
        <f t="shared" si="7"/>
        <v>570</v>
      </c>
      <c r="E166" s="78" t="s">
        <v>15</v>
      </c>
      <c r="F166" s="79">
        <f t="shared" si="8"/>
        <v>1.01</v>
      </c>
      <c r="G166" s="78" t="s">
        <v>17</v>
      </c>
      <c r="H166" s="80">
        <f t="shared" si="1"/>
        <v>5.757</v>
      </c>
      <c r="I166" s="81"/>
      <c r="J166" s="82">
        <f t="shared" si="9"/>
        <v>14.6</v>
      </c>
      <c r="K166" s="83" t="s">
        <v>18</v>
      </c>
      <c r="L166" s="74">
        <f t="shared" si="2"/>
        <v>10</v>
      </c>
      <c r="M166" s="24"/>
      <c r="N166" s="31">
        <f t="shared" si="3"/>
        <v>2101.305</v>
      </c>
      <c r="O166" s="8"/>
      <c r="P166" s="47">
        <f t="shared" si="4"/>
        <v>0.7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9.5" customHeight="1">
      <c r="A167" s="8"/>
      <c r="B167" s="9">
        <f t="shared" si="5"/>
        <v>4.6</v>
      </c>
      <c r="C167" s="20">
        <f t="shared" si="6"/>
        <v>162</v>
      </c>
      <c r="D167" s="28">
        <f t="shared" si="7"/>
        <v>580</v>
      </c>
      <c r="E167" s="78" t="s">
        <v>15</v>
      </c>
      <c r="F167" s="79">
        <f t="shared" si="8"/>
        <v>1.01</v>
      </c>
      <c r="G167" s="78" t="s">
        <v>17</v>
      </c>
      <c r="H167" s="80">
        <f t="shared" si="1"/>
        <v>5.858</v>
      </c>
      <c r="I167" s="81"/>
      <c r="J167" s="82">
        <f t="shared" si="9"/>
        <v>10.458</v>
      </c>
      <c r="K167" s="83" t="s">
        <v>18</v>
      </c>
      <c r="L167" s="74">
        <f t="shared" si="2"/>
        <v>10</v>
      </c>
      <c r="M167" s="24"/>
      <c r="N167" s="31">
        <f t="shared" si="3"/>
        <v>2138.17</v>
      </c>
      <c r="O167" s="8"/>
      <c r="P167" s="47">
        <f t="shared" si="4"/>
        <v>0.7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9.5" customHeight="1">
      <c r="A168" s="8"/>
      <c r="B168" s="9">
        <f t="shared" si="5"/>
        <v>0.458</v>
      </c>
      <c r="C168" s="20">
        <f t="shared" si="6"/>
        <v>163</v>
      </c>
      <c r="D168" s="28">
        <f t="shared" si="7"/>
        <v>590</v>
      </c>
      <c r="E168" s="78" t="s">
        <v>15</v>
      </c>
      <c r="F168" s="79">
        <f t="shared" si="8"/>
        <v>1.01</v>
      </c>
      <c r="G168" s="78" t="s">
        <v>17</v>
      </c>
      <c r="H168" s="80">
        <f t="shared" si="1"/>
        <v>5.959</v>
      </c>
      <c r="I168" s="81"/>
      <c r="J168" s="82">
        <f t="shared" si="9"/>
        <v>6.417</v>
      </c>
      <c r="K168" s="83" t="s">
        <v>18</v>
      </c>
      <c r="L168" s="74">
        <f t="shared" si="2"/>
        <v>0</v>
      </c>
      <c r="M168" s="24"/>
      <c r="N168" s="31">
        <f t="shared" si="3"/>
        <v>2175.035</v>
      </c>
      <c r="O168" s="8"/>
      <c r="P168" s="47">
        <f t="shared" si="4"/>
        <v>0</v>
      </c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9.5" customHeight="1">
      <c r="A169" s="8"/>
      <c r="B169" s="9">
        <f t="shared" si="5"/>
        <v>0</v>
      </c>
      <c r="C169" s="20">
        <f t="shared" si="6"/>
        <v>164</v>
      </c>
      <c r="D169" s="28">
        <f t="shared" si="7"/>
        <v>590</v>
      </c>
      <c r="E169" s="78" t="s">
        <v>15</v>
      </c>
      <c r="F169" s="79">
        <f t="shared" si="8"/>
        <v>1.01</v>
      </c>
      <c r="G169" s="78" t="s">
        <v>17</v>
      </c>
      <c r="H169" s="80">
        <f t="shared" si="1"/>
        <v>5.959</v>
      </c>
      <c r="I169" s="81"/>
      <c r="J169" s="82">
        <f t="shared" si="9"/>
        <v>12.376</v>
      </c>
      <c r="K169" s="83" t="s">
        <v>18</v>
      </c>
      <c r="L169" s="74">
        <f t="shared" si="2"/>
        <v>10</v>
      </c>
      <c r="M169" s="24"/>
      <c r="N169" s="31">
        <f t="shared" si="3"/>
        <v>2175.035</v>
      </c>
      <c r="O169" s="8"/>
      <c r="P169" s="47">
        <f t="shared" si="4"/>
        <v>0.7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9.5" customHeight="1">
      <c r="A170" s="8"/>
      <c r="B170" s="9">
        <f t="shared" si="5"/>
        <v>2.376</v>
      </c>
      <c r="C170" s="20">
        <f t="shared" si="6"/>
        <v>165</v>
      </c>
      <c r="D170" s="28">
        <f t="shared" si="7"/>
        <v>600</v>
      </c>
      <c r="E170" s="78" t="s">
        <v>15</v>
      </c>
      <c r="F170" s="79">
        <f t="shared" si="8"/>
        <v>1.01</v>
      </c>
      <c r="G170" s="78" t="s">
        <v>17</v>
      </c>
      <c r="H170" s="80">
        <f t="shared" si="1"/>
        <v>6.06</v>
      </c>
      <c r="I170" s="81"/>
      <c r="J170" s="82">
        <f t="shared" si="9"/>
        <v>8.436</v>
      </c>
      <c r="K170" s="83" t="s">
        <v>18</v>
      </c>
      <c r="L170" s="74">
        <f t="shared" si="2"/>
        <v>0</v>
      </c>
      <c r="M170" s="24"/>
      <c r="N170" s="31">
        <f t="shared" si="3"/>
        <v>2211.9</v>
      </c>
      <c r="O170" s="8"/>
      <c r="P170" s="47">
        <f t="shared" si="4"/>
        <v>0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9.5" customHeight="1">
      <c r="A171" s="8"/>
      <c r="B171" s="9">
        <f t="shared" si="5"/>
        <v>0</v>
      </c>
      <c r="C171" s="20">
        <f t="shared" si="6"/>
        <v>166</v>
      </c>
      <c r="D171" s="28">
        <f t="shared" si="7"/>
        <v>600</v>
      </c>
      <c r="E171" s="78" t="s">
        <v>15</v>
      </c>
      <c r="F171" s="79">
        <f t="shared" si="8"/>
        <v>1.01</v>
      </c>
      <c r="G171" s="78" t="s">
        <v>17</v>
      </c>
      <c r="H171" s="80">
        <f t="shared" si="1"/>
        <v>6.06</v>
      </c>
      <c r="I171" s="81"/>
      <c r="J171" s="82">
        <f t="shared" si="9"/>
        <v>14.496</v>
      </c>
      <c r="K171" s="83" t="s">
        <v>18</v>
      </c>
      <c r="L171" s="74">
        <f t="shared" si="2"/>
        <v>10</v>
      </c>
      <c r="M171" s="24"/>
      <c r="N171" s="31">
        <f t="shared" si="3"/>
        <v>2211.9</v>
      </c>
      <c r="O171" s="8"/>
      <c r="P171" s="47">
        <f t="shared" si="4"/>
        <v>0.7</v>
      </c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9.5" customHeight="1">
      <c r="A172" s="8"/>
      <c r="B172" s="9">
        <f t="shared" si="5"/>
        <v>4.496</v>
      </c>
      <c r="C172" s="20">
        <f t="shared" si="6"/>
        <v>167</v>
      </c>
      <c r="D172" s="28">
        <f t="shared" si="7"/>
        <v>610</v>
      </c>
      <c r="E172" s="78" t="s">
        <v>15</v>
      </c>
      <c r="F172" s="79">
        <f t="shared" si="8"/>
        <v>1.01</v>
      </c>
      <c r="G172" s="78" t="s">
        <v>17</v>
      </c>
      <c r="H172" s="80">
        <f t="shared" si="1"/>
        <v>6.161</v>
      </c>
      <c r="I172" s="81"/>
      <c r="J172" s="82">
        <f t="shared" si="9"/>
        <v>10.657</v>
      </c>
      <c r="K172" s="83" t="s">
        <v>18</v>
      </c>
      <c r="L172" s="74">
        <f t="shared" si="2"/>
        <v>10</v>
      </c>
      <c r="M172" s="24"/>
      <c r="N172" s="31">
        <f t="shared" si="3"/>
        <v>2248.765</v>
      </c>
      <c r="O172" s="8"/>
      <c r="P172" s="47">
        <f t="shared" si="4"/>
        <v>0.7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9.5" customHeight="1">
      <c r="A173" s="8"/>
      <c r="B173" s="9">
        <f t="shared" si="5"/>
        <v>0.657</v>
      </c>
      <c r="C173" s="20">
        <f t="shared" si="6"/>
        <v>168</v>
      </c>
      <c r="D173" s="28">
        <f t="shared" si="7"/>
        <v>620</v>
      </c>
      <c r="E173" s="78" t="s">
        <v>15</v>
      </c>
      <c r="F173" s="79">
        <f t="shared" si="8"/>
        <v>1.01</v>
      </c>
      <c r="G173" s="78" t="s">
        <v>17</v>
      </c>
      <c r="H173" s="80">
        <f t="shared" si="1"/>
        <v>6.262</v>
      </c>
      <c r="I173" s="81"/>
      <c r="J173" s="82">
        <f t="shared" si="9"/>
        <v>6.919</v>
      </c>
      <c r="K173" s="83" t="s">
        <v>18</v>
      </c>
      <c r="L173" s="74">
        <f t="shared" si="2"/>
        <v>0</v>
      </c>
      <c r="M173" s="24"/>
      <c r="N173" s="31">
        <f t="shared" si="3"/>
        <v>2285.63</v>
      </c>
      <c r="O173" s="8"/>
      <c r="P173" s="47">
        <f t="shared" si="4"/>
        <v>0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9.5" customHeight="1">
      <c r="A174" s="8"/>
      <c r="B174" s="9">
        <f t="shared" si="5"/>
        <v>0</v>
      </c>
      <c r="C174" s="20">
        <f t="shared" si="6"/>
        <v>169</v>
      </c>
      <c r="D174" s="28">
        <f t="shared" si="7"/>
        <v>620</v>
      </c>
      <c r="E174" s="78" t="s">
        <v>15</v>
      </c>
      <c r="F174" s="79">
        <f t="shared" si="8"/>
        <v>1.01</v>
      </c>
      <c r="G174" s="78" t="s">
        <v>17</v>
      </c>
      <c r="H174" s="80">
        <f t="shared" si="1"/>
        <v>6.262</v>
      </c>
      <c r="I174" s="81"/>
      <c r="J174" s="82">
        <f t="shared" si="9"/>
        <v>13.181</v>
      </c>
      <c r="K174" s="83" t="s">
        <v>18</v>
      </c>
      <c r="L174" s="74">
        <f t="shared" si="2"/>
        <v>10</v>
      </c>
      <c r="M174" s="24"/>
      <c r="N174" s="31">
        <f t="shared" si="3"/>
        <v>2285.63</v>
      </c>
      <c r="O174" s="8"/>
      <c r="P174" s="47">
        <f t="shared" si="4"/>
        <v>0.7</v>
      </c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9.5" customHeight="1">
      <c r="A175" s="8"/>
      <c r="B175" s="9">
        <f t="shared" si="5"/>
        <v>3.181</v>
      </c>
      <c r="C175" s="20">
        <f t="shared" si="6"/>
        <v>170</v>
      </c>
      <c r="D175" s="28">
        <f t="shared" si="7"/>
        <v>630</v>
      </c>
      <c r="E175" s="78" t="s">
        <v>15</v>
      </c>
      <c r="F175" s="79">
        <f t="shared" si="8"/>
        <v>1.01</v>
      </c>
      <c r="G175" s="78" t="s">
        <v>17</v>
      </c>
      <c r="H175" s="80">
        <f t="shared" si="1"/>
        <v>6.363</v>
      </c>
      <c r="I175" s="81"/>
      <c r="J175" s="82">
        <f t="shared" si="9"/>
        <v>9.544</v>
      </c>
      <c r="K175" s="83" t="s">
        <v>18</v>
      </c>
      <c r="L175" s="74">
        <f t="shared" si="2"/>
        <v>0</v>
      </c>
      <c r="M175" s="24"/>
      <c r="N175" s="31">
        <f t="shared" si="3"/>
        <v>2322.495</v>
      </c>
      <c r="O175" s="8"/>
      <c r="P175" s="47">
        <f t="shared" si="4"/>
        <v>0</v>
      </c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9.5" customHeight="1">
      <c r="A176" s="8"/>
      <c r="B176" s="9">
        <f t="shared" si="5"/>
        <v>0</v>
      </c>
      <c r="C176" s="20">
        <f t="shared" si="6"/>
        <v>171</v>
      </c>
      <c r="D176" s="28">
        <f t="shared" si="7"/>
        <v>630</v>
      </c>
      <c r="E176" s="78" t="s">
        <v>15</v>
      </c>
      <c r="F176" s="79">
        <f t="shared" si="8"/>
        <v>1.01</v>
      </c>
      <c r="G176" s="78" t="s">
        <v>17</v>
      </c>
      <c r="H176" s="80">
        <f t="shared" si="1"/>
        <v>6.363</v>
      </c>
      <c r="I176" s="81"/>
      <c r="J176" s="82">
        <f t="shared" si="9"/>
        <v>15.907</v>
      </c>
      <c r="K176" s="83" t="s">
        <v>18</v>
      </c>
      <c r="L176" s="74">
        <f t="shared" si="2"/>
        <v>10</v>
      </c>
      <c r="M176" s="24"/>
      <c r="N176" s="31">
        <f t="shared" si="3"/>
        <v>2322.495</v>
      </c>
      <c r="O176" s="8"/>
      <c r="P176" s="47">
        <f t="shared" si="4"/>
        <v>0.7</v>
      </c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9.5" customHeight="1">
      <c r="A177" s="8"/>
      <c r="B177" s="9">
        <f t="shared" si="5"/>
        <v>5.907</v>
      </c>
      <c r="C177" s="20">
        <f t="shared" si="6"/>
        <v>172</v>
      </c>
      <c r="D177" s="28">
        <f t="shared" si="7"/>
        <v>640</v>
      </c>
      <c r="E177" s="78" t="s">
        <v>15</v>
      </c>
      <c r="F177" s="79">
        <f t="shared" si="8"/>
        <v>1.01</v>
      </c>
      <c r="G177" s="78" t="s">
        <v>17</v>
      </c>
      <c r="H177" s="80">
        <f t="shared" si="1"/>
        <v>6.464</v>
      </c>
      <c r="I177" s="81"/>
      <c r="J177" s="82">
        <f t="shared" si="9"/>
        <v>12.371</v>
      </c>
      <c r="K177" s="83" t="s">
        <v>18</v>
      </c>
      <c r="L177" s="74">
        <f t="shared" si="2"/>
        <v>10</v>
      </c>
      <c r="M177" s="24"/>
      <c r="N177" s="31">
        <f t="shared" si="3"/>
        <v>2359.36</v>
      </c>
      <c r="O177" s="8"/>
      <c r="P177" s="47">
        <f t="shared" si="4"/>
        <v>0.7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9.5" customHeight="1">
      <c r="A178" s="8"/>
      <c r="B178" s="9">
        <f t="shared" si="5"/>
        <v>2.371</v>
      </c>
      <c r="C178" s="20">
        <f t="shared" si="6"/>
        <v>173</v>
      </c>
      <c r="D178" s="28">
        <f t="shared" si="7"/>
        <v>650</v>
      </c>
      <c r="E178" s="78" t="s">
        <v>15</v>
      </c>
      <c r="F178" s="79">
        <f t="shared" si="8"/>
        <v>1.01</v>
      </c>
      <c r="G178" s="78" t="s">
        <v>17</v>
      </c>
      <c r="H178" s="80">
        <f t="shared" si="1"/>
        <v>6.565</v>
      </c>
      <c r="I178" s="81"/>
      <c r="J178" s="82">
        <f t="shared" si="9"/>
        <v>8.936</v>
      </c>
      <c r="K178" s="83" t="s">
        <v>18</v>
      </c>
      <c r="L178" s="74">
        <f t="shared" si="2"/>
        <v>0</v>
      </c>
      <c r="M178" s="24"/>
      <c r="N178" s="31">
        <f t="shared" si="3"/>
        <v>2396.225</v>
      </c>
      <c r="O178" s="8"/>
      <c r="P178" s="47">
        <f t="shared" si="4"/>
        <v>0</v>
      </c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9.5" customHeight="1">
      <c r="A179" s="8"/>
      <c r="B179" s="9">
        <f t="shared" si="5"/>
        <v>0</v>
      </c>
      <c r="C179" s="20">
        <f t="shared" si="6"/>
        <v>174</v>
      </c>
      <c r="D179" s="28">
        <f t="shared" si="7"/>
        <v>650</v>
      </c>
      <c r="E179" s="78" t="s">
        <v>15</v>
      </c>
      <c r="F179" s="79">
        <f t="shared" si="8"/>
        <v>1.01</v>
      </c>
      <c r="G179" s="78" t="s">
        <v>17</v>
      </c>
      <c r="H179" s="80">
        <f t="shared" si="1"/>
        <v>6.565</v>
      </c>
      <c r="I179" s="81"/>
      <c r="J179" s="82">
        <f t="shared" si="9"/>
        <v>15.501</v>
      </c>
      <c r="K179" s="83" t="s">
        <v>18</v>
      </c>
      <c r="L179" s="74">
        <f t="shared" si="2"/>
        <v>10</v>
      </c>
      <c r="M179" s="24"/>
      <c r="N179" s="31">
        <f t="shared" si="3"/>
        <v>2396.225</v>
      </c>
      <c r="O179" s="8"/>
      <c r="P179" s="47">
        <f t="shared" si="4"/>
        <v>0.7</v>
      </c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9.5" customHeight="1">
      <c r="A180" s="8"/>
      <c r="B180" s="9">
        <f t="shared" si="5"/>
        <v>5.501</v>
      </c>
      <c r="C180" s="20">
        <f t="shared" si="6"/>
        <v>175</v>
      </c>
      <c r="D180" s="28">
        <f t="shared" si="7"/>
        <v>660</v>
      </c>
      <c r="E180" s="78" t="s">
        <v>15</v>
      </c>
      <c r="F180" s="79">
        <f t="shared" si="8"/>
        <v>1.01</v>
      </c>
      <c r="G180" s="78" t="s">
        <v>17</v>
      </c>
      <c r="H180" s="80">
        <f t="shared" si="1"/>
        <v>6.666</v>
      </c>
      <c r="I180" s="81"/>
      <c r="J180" s="82">
        <f t="shared" si="9"/>
        <v>12.167</v>
      </c>
      <c r="K180" s="83" t="s">
        <v>18</v>
      </c>
      <c r="L180" s="74">
        <f t="shared" si="2"/>
        <v>10</v>
      </c>
      <c r="M180" s="24"/>
      <c r="N180" s="31">
        <f t="shared" si="3"/>
        <v>2433.09</v>
      </c>
      <c r="O180" s="8"/>
      <c r="P180" s="47">
        <f t="shared" si="4"/>
        <v>0.7</v>
      </c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9.5" customHeight="1">
      <c r="A181" s="8"/>
      <c r="B181" s="9">
        <f t="shared" si="5"/>
        <v>2.167</v>
      </c>
      <c r="C181" s="20">
        <f t="shared" si="6"/>
        <v>176</v>
      </c>
      <c r="D181" s="28">
        <f t="shared" si="7"/>
        <v>670</v>
      </c>
      <c r="E181" s="78" t="s">
        <v>15</v>
      </c>
      <c r="F181" s="79">
        <f t="shared" si="8"/>
        <v>1.01</v>
      </c>
      <c r="G181" s="78" t="s">
        <v>17</v>
      </c>
      <c r="H181" s="80">
        <f t="shared" si="1"/>
        <v>6.767</v>
      </c>
      <c r="I181" s="81"/>
      <c r="J181" s="82">
        <f t="shared" si="9"/>
        <v>8.934</v>
      </c>
      <c r="K181" s="83" t="s">
        <v>18</v>
      </c>
      <c r="L181" s="74">
        <f t="shared" si="2"/>
        <v>0</v>
      </c>
      <c r="M181" s="24"/>
      <c r="N181" s="31">
        <f t="shared" si="3"/>
        <v>2469.955</v>
      </c>
      <c r="O181" s="8"/>
      <c r="P181" s="47">
        <f t="shared" si="4"/>
        <v>0</v>
      </c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9.5" customHeight="1">
      <c r="A182" s="8"/>
      <c r="B182" s="9">
        <f t="shared" si="5"/>
        <v>0</v>
      </c>
      <c r="C182" s="20">
        <f t="shared" si="6"/>
        <v>177</v>
      </c>
      <c r="D182" s="28">
        <f t="shared" si="7"/>
        <v>670</v>
      </c>
      <c r="E182" s="78" t="s">
        <v>15</v>
      </c>
      <c r="F182" s="79">
        <f t="shared" si="8"/>
        <v>1.01</v>
      </c>
      <c r="G182" s="78" t="s">
        <v>17</v>
      </c>
      <c r="H182" s="80">
        <f t="shared" si="1"/>
        <v>6.767</v>
      </c>
      <c r="I182" s="81"/>
      <c r="J182" s="82">
        <f t="shared" si="9"/>
        <v>15.701</v>
      </c>
      <c r="K182" s="83" t="s">
        <v>18</v>
      </c>
      <c r="L182" s="74">
        <f t="shared" si="2"/>
        <v>10</v>
      </c>
      <c r="M182" s="24"/>
      <c r="N182" s="31">
        <f t="shared" si="3"/>
        <v>2469.955</v>
      </c>
      <c r="O182" s="8"/>
      <c r="P182" s="47">
        <f t="shared" si="4"/>
        <v>0.7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9.5" customHeight="1">
      <c r="A183" s="8"/>
      <c r="B183" s="9">
        <f t="shared" si="5"/>
        <v>5.701</v>
      </c>
      <c r="C183" s="20">
        <f t="shared" si="6"/>
        <v>178</v>
      </c>
      <c r="D183" s="28">
        <f t="shared" si="7"/>
        <v>680</v>
      </c>
      <c r="E183" s="78" t="s">
        <v>15</v>
      </c>
      <c r="F183" s="79">
        <f t="shared" si="8"/>
        <v>1.01</v>
      </c>
      <c r="G183" s="78" t="s">
        <v>17</v>
      </c>
      <c r="H183" s="80">
        <f t="shared" si="1"/>
        <v>6.868</v>
      </c>
      <c r="I183" s="81"/>
      <c r="J183" s="82">
        <f t="shared" si="9"/>
        <v>12.569</v>
      </c>
      <c r="K183" s="83" t="s">
        <v>18</v>
      </c>
      <c r="L183" s="74">
        <f t="shared" si="2"/>
        <v>10</v>
      </c>
      <c r="M183" s="24"/>
      <c r="N183" s="31">
        <f t="shared" si="3"/>
        <v>2506.82</v>
      </c>
      <c r="O183" s="8"/>
      <c r="P183" s="47">
        <f t="shared" si="4"/>
        <v>0.7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9.5" customHeight="1">
      <c r="A184" s="8"/>
      <c r="B184" s="9">
        <f t="shared" si="5"/>
        <v>2.569</v>
      </c>
      <c r="C184" s="20">
        <f t="shared" si="6"/>
        <v>179</v>
      </c>
      <c r="D184" s="28">
        <f t="shared" si="7"/>
        <v>690</v>
      </c>
      <c r="E184" s="78" t="s">
        <v>15</v>
      </c>
      <c r="F184" s="79">
        <f t="shared" si="8"/>
        <v>1.01</v>
      </c>
      <c r="G184" s="78" t="s">
        <v>17</v>
      </c>
      <c r="H184" s="80">
        <f t="shared" si="1"/>
        <v>6.969</v>
      </c>
      <c r="I184" s="81"/>
      <c r="J184" s="82">
        <f t="shared" si="9"/>
        <v>9.538</v>
      </c>
      <c r="K184" s="83" t="s">
        <v>18</v>
      </c>
      <c r="L184" s="74">
        <f t="shared" si="2"/>
        <v>0</v>
      </c>
      <c r="M184" s="24"/>
      <c r="N184" s="31">
        <f t="shared" si="3"/>
        <v>2543.685</v>
      </c>
      <c r="O184" s="8"/>
      <c r="P184" s="47">
        <f t="shared" si="4"/>
        <v>0</v>
      </c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9.5" customHeight="1">
      <c r="A185" s="8"/>
      <c r="B185" s="9">
        <f t="shared" si="5"/>
        <v>0</v>
      </c>
      <c r="C185" s="84">
        <f t="shared" si="6"/>
        <v>180</v>
      </c>
      <c r="D185" s="28">
        <f t="shared" si="7"/>
        <v>690</v>
      </c>
      <c r="E185" s="78" t="s">
        <v>15</v>
      </c>
      <c r="F185" s="79">
        <f t="shared" si="8"/>
        <v>1.01</v>
      </c>
      <c r="G185" s="78" t="s">
        <v>17</v>
      </c>
      <c r="H185" s="80">
        <f t="shared" si="1"/>
        <v>6.969</v>
      </c>
      <c r="I185" s="81"/>
      <c r="J185" s="82">
        <f t="shared" si="9"/>
        <v>16.507</v>
      </c>
      <c r="K185" s="83" t="s">
        <v>18</v>
      </c>
      <c r="L185" s="74">
        <f t="shared" si="2"/>
        <v>10</v>
      </c>
      <c r="M185" s="24"/>
      <c r="N185" s="31">
        <f t="shared" si="3"/>
        <v>2543.685</v>
      </c>
      <c r="O185" s="8"/>
      <c r="P185" s="47">
        <f t="shared" si="4"/>
        <v>0.7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9.5" customHeight="1">
      <c r="A186" s="8"/>
      <c r="B186" s="9">
        <f t="shared" si="5"/>
        <v>6.507</v>
      </c>
      <c r="C186" s="20">
        <f t="shared" si="6"/>
        <v>181</v>
      </c>
      <c r="D186" s="28">
        <f t="shared" si="7"/>
        <v>700</v>
      </c>
      <c r="E186" s="78" t="s">
        <v>15</v>
      </c>
      <c r="F186" s="79">
        <f t="shared" si="8"/>
        <v>1.01</v>
      </c>
      <c r="G186" s="78" t="s">
        <v>17</v>
      </c>
      <c r="H186" s="80">
        <f t="shared" si="1"/>
        <v>7.07</v>
      </c>
      <c r="I186" s="81"/>
      <c r="J186" s="82">
        <f t="shared" si="9"/>
        <v>13.577</v>
      </c>
      <c r="K186" s="83" t="s">
        <v>18</v>
      </c>
      <c r="L186" s="74">
        <f t="shared" si="2"/>
        <v>10</v>
      </c>
      <c r="M186" s="24"/>
      <c r="N186" s="31">
        <f t="shared" si="3"/>
        <v>2580.55</v>
      </c>
      <c r="O186" s="8"/>
      <c r="P186" s="47">
        <f t="shared" si="4"/>
        <v>0.7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9.5" customHeight="1">
      <c r="A187" s="8"/>
      <c r="B187" s="9">
        <f t="shared" si="5"/>
        <v>3.577</v>
      </c>
      <c r="C187" s="20">
        <f t="shared" si="6"/>
        <v>182</v>
      </c>
      <c r="D187" s="28">
        <f t="shared" si="7"/>
        <v>710</v>
      </c>
      <c r="E187" s="78" t="s">
        <v>15</v>
      </c>
      <c r="F187" s="79">
        <f t="shared" si="8"/>
        <v>1.01</v>
      </c>
      <c r="G187" s="78" t="s">
        <v>17</v>
      </c>
      <c r="H187" s="80">
        <f t="shared" si="1"/>
        <v>7.171</v>
      </c>
      <c r="I187" s="81"/>
      <c r="J187" s="82">
        <f t="shared" si="9"/>
        <v>10.748</v>
      </c>
      <c r="K187" s="83" t="s">
        <v>18</v>
      </c>
      <c r="L187" s="74">
        <f t="shared" si="2"/>
        <v>10</v>
      </c>
      <c r="M187" s="24"/>
      <c r="N187" s="31">
        <f t="shared" si="3"/>
        <v>2617.415</v>
      </c>
      <c r="O187" s="8"/>
      <c r="P187" s="47">
        <f t="shared" si="4"/>
        <v>0.7</v>
      </c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9.5" customHeight="1">
      <c r="A188" s="8"/>
      <c r="B188" s="9">
        <f t="shared" si="5"/>
        <v>0.748</v>
      </c>
      <c r="C188" s="20">
        <f t="shared" si="6"/>
        <v>183</v>
      </c>
      <c r="D188" s="28">
        <f t="shared" si="7"/>
        <v>720</v>
      </c>
      <c r="E188" s="78" t="s">
        <v>15</v>
      </c>
      <c r="F188" s="79">
        <f t="shared" si="8"/>
        <v>1.01</v>
      </c>
      <c r="G188" s="78" t="s">
        <v>17</v>
      </c>
      <c r="H188" s="80">
        <f t="shared" si="1"/>
        <v>7.272</v>
      </c>
      <c r="I188" s="81"/>
      <c r="J188" s="82">
        <f t="shared" si="9"/>
        <v>8.02</v>
      </c>
      <c r="K188" s="83" t="s">
        <v>18</v>
      </c>
      <c r="L188" s="74">
        <f t="shared" si="2"/>
        <v>0</v>
      </c>
      <c r="M188" s="24"/>
      <c r="N188" s="31">
        <f t="shared" si="3"/>
        <v>2654.28</v>
      </c>
      <c r="O188" s="8"/>
      <c r="P188" s="47">
        <f t="shared" si="4"/>
        <v>0</v>
      </c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9.5" customHeight="1">
      <c r="A189" s="8"/>
      <c r="B189" s="9">
        <f t="shared" si="5"/>
        <v>0</v>
      </c>
      <c r="C189" s="20">
        <f t="shared" si="6"/>
        <v>184</v>
      </c>
      <c r="D189" s="28">
        <f t="shared" si="7"/>
        <v>720</v>
      </c>
      <c r="E189" s="78" t="s">
        <v>15</v>
      </c>
      <c r="F189" s="79">
        <f t="shared" si="8"/>
        <v>1.01</v>
      </c>
      <c r="G189" s="78" t="s">
        <v>17</v>
      </c>
      <c r="H189" s="80">
        <f t="shared" si="1"/>
        <v>7.272</v>
      </c>
      <c r="I189" s="81"/>
      <c r="J189" s="82">
        <f t="shared" si="9"/>
        <v>15.292</v>
      </c>
      <c r="K189" s="83" t="s">
        <v>18</v>
      </c>
      <c r="L189" s="74">
        <f t="shared" si="2"/>
        <v>10</v>
      </c>
      <c r="M189" s="24"/>
      <c r="N189" s="31">
        <f t="shared" si="3"/>
        <v>2654.28</v>
      </c>
      <c r="O189" s="8"/>
      <c r="P189" s="47">
        <f t="shared" si="4"/>
        <v>0.7</v>
      </c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9.5" customHeight="1">
      <c r="A190" s="8"/>
      <c r="B190" s="9">
        <f t="shared" si="5"/>
        <v>5.292</v>
      </c>
      <c r="C190" s="20">
        <f t="shared" si="6"/>
        <v>185</v>
      </c>
      <c r="D190" s="28">
        <f t="shared" si="7"/>
        <v>730</v>
      </c>
      <c r="E190" s="78" t="s">
        <v>15</v>
      </c>
      <c r="F190" s="79">
        <f t="shared" si="8"/>
        <v>1.01</v>
      </c>
      <c r="G190" s="78" t="s">
        <v>17</v>
      </c>
      <c r="H190" s="80">
        <f t="shared" si="1"/>
        <v>7.373</v>
      </c>
      <c r="I190" s="81"/>
      <c r="J190" s="82">
        <f t="shared" si="9"/>
        <v>12.665</v>
      </c>
      <c r="K190" s="83" t="s">
        <v>18</v>
      </c>
      <c r="L190" s="74">
        <f t="shared" si="2"/>
        <v>10</v>
      </c>
      <c r="M190" s="24"/>
      <c r="N190" s="31">
        <f t="shared" si="3"/>
        <v>2691.145</v>
      </c>
      <c r="O190" s="8"/>
      <c r="P190" s="47">
        <f t="shared" si="4"/>
        <v>0.7</v>
      </c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9.5" customHeight="1">
      <c r="A191" s="8"/>
      <c r="B191" s="9">
        <f t="shared" si="5"/>
        <v>2.665</v>
      </c>
      <c r="C191" s="20">
        <f t="shared" si="6"/>
        <v>186</v>
      </c>
      <c r="D191" s="28">
        <f t="shared" si="7"/>
        <v>740</v>
      </c>
      <c r="E191" s="78" t="s">
        <v>15</v>
      </c>
      <c r="F191" s="79">
        <f t="shared" si="8"/>
        <v>1.01</v>
      </c>
      <c r="G191" s="78" t="s">
        <v>17</v>
      </c>
      <c r="H191" s="80">
        <f t="shared" si="1"/>
        <v>7.474</v>
      </c>
      <c r="I191" s="81"/>
      <c r="J191" s="82">
        <f t="shared" si="9"/>
        <v>10.139</v>
      </c>
      <c r="K191" s="83" t="s">
        <v>18</v>
      </c>
      <c r="L191" s="74">
        <f t="shared" si="2"/>
        <v>10</v>
      </c>
      <c r="M191" s="24"/>
      <c r="N191" s="31">
        <f t="shared" si="3"/>
        <v>2728.01</v>
      </c>
      <c r="O191" s="8"/>
      <c r="P191" s="47">
        <f t="shared" si="4"/>
        <v>0.7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9.5" customHeight="1">
      <c r="A192" s="8"/>
      <c r="B192" s="9">
        <f t="shared" si="5"/>
        <v>0.139</v>
      </c>
      <c r="C192" s="20">
        <f t="shared" si="6"/>
        <v>187</v>
      </c>
      <c r="D192" s="28">
        <f t="shared" si="7"/>
        <v>750</v>
      </c>
      <c r="E192" s="78" t="s">
        <v>15</v>
      </c>
      <c r="F192" s="79">
        <f t="shared" si="8"/>
        <v>1.01</v>
      </c>
      <c r="G192" s="78" t="s">
        <v>17</v>
      </c>
      <c r="H192" s="80">
        <f t="shared" si="1"/>
        <v>7.575</v>
      </c>
      <c r="I192" s="81"/>
      <c r="J192" s="82">
        <f t="shared" si="9"/>
        <v>7.714</v>
      </c>
      <c r="K192" s="83" t="s">
        <v>18</v>
      </c>
      <c r="L192" s="74">
        <f t="shared" si="2"/>
        <v>0</v>
      </c>
      <c r="M192" s="24"/>
      <c r="N192" s="31">
        <f t="shared" si="3"/>
        <v>2764.875</v>
      </c>
      <c r="O192" s="8"/>
      <c r="P192" s="47">
        <f t="shared" si="4"/>
        <v>0</v>
      </c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9.5" customHeight="1">
      <c r="A193" s="8"/>
      <c r="B193" s="9">
        <f t="shared" si="5"/>
        <v>0</v>
      </c>
      <c r="C193" s="20">
        <f t="shared" si="6"/>
        <v>188</v>
      </c>
      <c r="D193" s="28">
        <f t="shared" si="7"/>
        <v>750</v>
      </c>
      <c r="E193" s="78" t="s">
        <v>15</v>
      </c>
      <c r="F193" s="79">
        <f t="shared" si="8"/>
        <v>1.01</v>
      </c>
      <c r="G193" s="78" t="s">
        <v>17</v>
      </c>
      <c r="H193" s="80">
        <f t="shared" si="1"/>
        <v>7.575</v>
      </c>
      <c r="I193" s="81"/>
      <c r="J193" s="82">
        <f t="shared" si="9"/>
        <v>15.289</v>
      </c>
      <c r="K193" s="83" t="s">
        <v>18</v>
      </c>
      <c r="L193" s="74">
        <f t="shared" si="2"/>
        <v>10</v>
      </c>
      <c r="M193" s="24"/>
      <c r="N193" s="31">
        <f t="shared" si="3"/>
        <v>2764.875</v>
      </c>
      <c r="O193" s="8"/>
      <c r="P193" s="47">
        <f t="shared" si="4"/>
        <v>0.7</v>
      </c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9.5" customHeight="1">
      <c r="A194" s="8"/>
      <c r="B194" s="9">
        <f t="shared" si="5"/>
        <v>5.289</v>
      </c>
      <c r="C194" s="20">
        <f t="shared" si="6"/>
        <v>189</v>
      </c>
      <c r="D194" s="28">
        <f t="shared" si="7"/>
        <v>760</v>
      </c>
      <c r="E194" s="78" t="s">
        <v>15</v>
      </c>
      <c r="F194" s="79">
        <f t="shared" si="8"/>
        <v>1.01</v>
      </c>
      <c r="G194" s="78" t="s">
        <v>17</v>
      </c>
      <c r="H194" s="80">
        <f t="shared" si="1"/>
        <v>7.676</v>
      </c>
      <c r="I194" s="81"/>
      <c r="J194" s="82">
        <f t="shared" si="9"/>
        <v>12.965</v>
      </c>
      <c r="K194" s="83" t="s">
        <v>18</v>
      </c>
      <c r="L194" s="74">
        <f t="shared" si="2"/>
        <v>10</v>
      </c>
      <c r="M194" s="24"/>
      <c r="N194" s="31">
        <f t="shared" si="3"/>
        <v>2801.74</v>
      </c>
      <c r="O194" s="8"/>
      <c r="P194" s="47">
        <f t="shared" si="4"/>
        <v>0.7</v>
      </c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9.5" customHeight="1">
      <c r="A195" s="8"/>
      <c r="B195" s="9">
        <f t="shared" si="5"/>
        <v>2.965</v>
      </c>
      <c r="C195" s="20">
        <f t="shared" si="6"/>
        <v>190</v>
      </c>
      <c r="D195" s="28">
        <f t="shared" si="7"/>
        <v>770</v>
      </c>
      <c r="E195" s="78" t="s">
        <v>15</v>
      </c>
      <c r="F195" s="79">
        <f t="shared" si="8"/>
        <v>1.01</v>
      </c>
      <c r="G195" s="78" t="s">
        <v>17</v>
      </c>
      <c r="H195" s="80">
        <f t="shared" si="1"/>
        <v>7.777</v>
      </c>
      <c r="I195" s="81"/>
      <c r="J195" s="82">
        <f t="shared" si="9"/>
        <v>10.742</v>
      </c>
      <c r="K195" s="83" t="s">
        <v>18</v>
      </c>
      <c r="L195" s="74">
        <f t="shared" si="2"/>
        <v>10</v>
      </c>
      <c r="M195" s="24"/>
      <c r="N195" s="31">
        <f t="shared" si="3"/>
        <v>2838.605</v>
      </c>
      <c r="O195" s="8"/>
      <c r="P195" s="47">
        <f t="shared" si="4"/>
        <v>0.7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9.5" customHeight="1">
      <c r="A196" s="8"/>
      <c r="B196" s="9">
        <f t="shared" si="5"/>
        <v>0.742</v>
      </c>
      <c r="C196" s="20">
        <f t="shared" si="6"/>
        <v>191</v>
      </c>
      <c r="D196" s="28">
        <f t="shared" si="7"/>
        <v>780</v>
      </c>
      <c r="E196" s="78" t="s">
        <v>15</v>
      </c>
      <c r="F196" s="79">
        <f t="shared" si="8"/>
        <v>1.01</v>
      </c>
      <c r="G196" s="78" t="s">
        <v>17</v>
      </c>
      <c r="H196" s="80">
        <f t="shared" si="1"/>
        <v>7.878</v>
      </c>
      <c r="I196" s="81"/>
      <c r="J196" s="82">
        <f t="shared" si="9"/>
        <v>8.62</v>
      </c>
      <c r="K196" s="83" t="s">
        <v>18</v>
      </c>
      <c r="L196" s="74">
        <f t="shared" si="2"/>
        <v>0</v>
      </c>
      <c r="M196" s="24"/>
      <c r="N196" s="31">
        <f t="shared" si="3"/>
        <v>2875.47</v>
      </c>
      <c r="O196" s="8"/>
      <c r="P196" s="47">
        <f t="shared" si="4"/>
        <v>0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9.5" customHeight="1">
      <c r="A197" s="8"/>
      <c r="B197" s="9">
        <f t="shared" si="5"/>
        <v>0</v>
      </c>
      <c r="C197" s="20">
        <f t="shared" si="6"/>
        <v>192</v>
      </c>
      <c r="D197" s="28">
        <f t="shared" si="7"/>
        <v>780</v>
      </c>
      <c r="E197" s="78" t="s">
        <v>15</v>
      </c>
      <c r="F197" s="79">
        <f t="shared" si="8"/>
        <v>1.01</v>
      </c>
      <c r="G197" s="78" t="s">
        <v>17</v>
      </c>
      <c r="H197" s="80">
        <f t="shared" si="1"/>
        <v>7.878</v>
      </c>
      <c r="I197" s="81"/>
      <c r="J197" s="82">
        <f t="shared" si="9"/>
        <v>16.498</v>
      </c>
      <c r="K197" s="83" t="s">
        <v>18</v>
      </c>
      <c r="L197" s="74">
        <f t="shared" si="2"/>
        <v>10</v>
      </c>
      <c r="M197" s="24"/>
      <c r="N197" s="31">
        <f t="shared" si="3"/>
        <v>2875.47</v>
      </c>
      <c r="O197" s="8"/>
      <c r="P197" s="47">
        <f t="shared" si="4"/>
        <v>0.7</v>
      </c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9.5" customHeight="1">
      <c r="A198" s="8"/>
      <c r="B198" s="9">
        <f t="shared" si="5"/>
        <v>6.498</v>
      </c>
      <c r="C198" s="20">
        <f t="shared" si="6"/>
        <v>193</v>
      </c>
      <c r="D198" s="28">
        <f t="shared" si="7"/>
        <v>790</v>
      </c>
      <c r="E198" s="78" t="s">
        <v>15</v>
      </c>
      <c r="F198" s="79">
        <f t="shared" si="8"/>
        <v>1.01</v>
      </c>
      <c r="G198" s="78" t="s">
        <v>17</v>
      </c>
      <c r="H198" s="80">
        <f t="shared" si="1"/>
        <v>7.979</v>
      </c>
      <c r="I198" s="81"/>
      <c r="J198" s="82">
        <f t="shared" si="9"/>
        <v>14.477</v>
      </c>
      <c r="K198" s="83" t="s">
        <v>18</v>
      </c>
      <c r="L198" s="74">
        <f t="shared" si="2"/>
        <v>10</v>
      </c>
      <c r="M198" s="24"/>
      <c r="N198" s="31">
        <f t="shared" si="3"/>
        <v>2912.335</v>
      </c>
      <c r="O198" s="8"/>
      <c r="P198" s="47">
        <f t="shared" si="4"/>
        <v>0.7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9.5" customHeight="1">
      <c r="A199" s="8"/>
      <c r="B199" s="9">
        <f t="shared" si="5"/>
        <v>4.477</v>
      </c>
      <c r="C199" s="20">
        <f t="shared" si="6"/>
        <v>194</v>
      </c>
      <c r="D199" s="28">
        <f t="shared" si="7"/>
        <v>800</v>
      </c>
      <c r="E199" s="78" t="s">
        <v>15</v>
      </c>
      <c r="F199" s="79">
        <f t="shared" si="8"/>
        <v>1.01</v>
      </c>
      <c r="G199" s="78" t="s">
        <v>17</v>
      </c>
      <c r="H199" s="80">
        <f t="shared" si="1"/>
        <v>8.08</v>
      </c>
      <c r="I199" s="81"/>
      <c r="J199" s="82">
        <f t="shared" si="9"/>
        <v>12.557</v>
      </c>
      <c r="K199" s="83" t="s">
        <v>18</v>
      </c>
      <c r="L199" s="74">
        <f t="shared" si="2"/>
        <v>10</v>
      </c>
      <c r="M199" s="24"/>
      <c r="N199" s="31">
        <f t="shared" si="3"/>
        <v>2949.2</v>
      </c>
      <c r="O199" s="8"/>
      <c r="P199" s="47">
        <f t="shared" si="4"/>
        <v>0.7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9.5" customHeight="1">
      <c r="A200" s="8"/>
      <c r="B200" s="9">
        <f t="shared" si="5"/>
        <v>2.557</v>
      </c>
      <c r="C200" s="20">
        <f t="shared" si="6"/>
        <v>195</v>
      </c>
      <c r="D200" s="28">
        <f t="shared" si="7"/>
        <v>810</v>
      </c>
      <c r="E200" s="78" t="s">
        <v>15</v>
      </c>
      <c r="F200" s="79">
        <f t="shared" si="8"/>
        <v>1.01</v>
      </c>
      <c r="G200" s="78" t="s">
        <v>17</v>
      </c>
      <c r="H200" s="80">
        <f t="shared" si="1"/>
        <v>8.181</v>
      </c>
      <c r="I200" s="81"/>
      <c r="J200" s="82">
        <f t="shared" si="9"/>
        <v>10.738</v>
      </c>
      <c r="K200" s="83" t="s">
        <v>18</v>
      </c>
      <c r="L200" s="74">
        <f t="shared" si="2"/>
        <v>10</v>
      </c>
      <c r="M200" s="24"/>
      <c r="N200" s="31">
        <f t="shared" si="3"/>
        <v>2986.065</v>
      </c>
      <c r="O200" s="8"/>
      <c r="P200" s="47">
        <f t="shared" si="4"/>
        <v>0.7</v>
      </c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9.5" customHeight="1">
      <c r="A201" s="8"/>
      <c r="B201" s="9">
        <f t="shared" si="5"/>
        <v>0.738</v>
      </c>
      <c r="C201" s="20">
        <f t="shared" si="6"/>
        <v>196</v>
      </c>
      <c r="D201" s="28">
        <f t="shared" si="7"/>
        <v>820</v>
      </c>
      <c r="E201" s="78" t="s">
        <v>15</v>
      </c>
      <c r="F201" s="79">
        <f t="shared" si="8"/>
        <v>1.01</v>
      </c>
      <c r="G201" s="78" t="s">
        <v>17</v>
      </c>
      <c r="H201" s="80">
        <f t="shared" si="1"/>
        <v>8.282</v>
      </c>
      <c r="I201" s="81"/>
      <c r="J201" s="82">
        <f t="shared" si="9"/>
        <v>9.02</v>
      </c>
      <c r="K201" s="83" t="s">
        <v>18</v>
      </c>
      <c r="L201" s="74">
        <f t="shared" si="2"/>
        <v>0</v>
      </c>
      <c r="M201" s="24"/>
      <c r="N201" s="31">
        <f t="shared" si="3"/>
        <v>3022.93</v>
      </c>
      <c r="O201" s="8"/>
      <c r="P201" s="47">
        <f t="shared" si="4"/>
        <v>0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9.5" customHeight="1">
      <c r="A202" s="8"/>
      <c r="B202" s="9">
        <f t="shared" si="5"/>
        <v>0</v>
      </c>
      <c r="C202" s="20">
        <f t="shared" si="6"/>
        <v>197</v>
      </c>
      <c r="D202" s="28">
        <f t="shared" si="7"/>
        <v>820</v>
      </c>
      <c r="E202" s="78" t="s">
        <v>15</v>
      </c>
      <c r="F202" s="79">
        <f t="shared" si="8"/>
        <v>1.01</v>
      </c>
      <c r="G202" s="78" t="s">
        <v>17</v>
      </c>
      <c r="H202" s="80">
        <f t="shared" si="1"/>
        <v>8.282</v>
      </c>
      <c r="I202" s="81"/>
      <c r="J202" s="82">
        <f t="shared" si="9"/>
        <v>17.302</v>
      </c>
      <c r="K202" s="83" t="s">
        <v>18</v>
      </c>
      <c r="L202" s="74">
        <f t="shared" si="2"/>
        <v>10</v>
      </c>
      <c r="M202" s="24"/>
      <c r="N202" s="31">
        <f t="shared" si="3"/>
        <v>3022.93</v>
      </c>
      <c r="O202" s="8"/>
      <c r="P202" s="47">
        <f t="shared" si="4"/>
        <v>0.7</v>
      </c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9.5" customHeight="1">
      <c r="A203" s="8"/>
      <c r="B203" s="9">
        <f t="shared" si="5"/>
        <v>7.302</v>
      </c>
      <c r="C203" s="20">
        <f t="shared" si="6"/>
        <v>198</v>
      </c>
      <c r="D203" s="28">
        <f t="shared" si="7"/>
        <v>830</v>
      </c>
      <c r="E203" s="78" t="s">
        <v>15</v>
      </c>
      <c r="F203" s="79">
        <f t="shared" si="8"/>
        <v>1.01</v>
      </c>
      <c r="G203" s="78" t="s">
        <v>17</v>
      </c>
      <c r="H203" s="80">
        <f t="shared" si="1"/>
        <v>8.383</v>
      </c>
      <c r="I203" s="81"/>
      <c r="J203" s="82">
        <f t="shared" si="9"/>
        <v>15.685</v>
      </c>
      <c r="K203" s="83" t="s">
        <v>18</v>
      </c>
      <c r="L203" s="74">
        <f t="shared" si="2"/>
        <v>10</v>
      </c>
      <c r="M203" s="24"/>
      <c r="N203" s="31">
        <f t="shared" si="3"/>
        <v>3059.795</v>
      </c>
      <c r="O203" s="8"/>
      <c r="P203" s="47">
        <f t="shared" si="4"/>
        <v>0.7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9.5" customHeight="1">
      <c r="A204" s="8"/>
      <c r="B204" s="9">
        <f t="shared" si="5"/>
        <v>5.685</v>
      </c>
      <c r="C204" s="20">
        <f t="shared" si="6"/>
        <v>199</v>
      </c>
      <c r="D204" s="28">
        <f t="shared" si="7"/>
        <v>840</v>
      </c>
      <c r="E204" s="78" t="s">
        <v>15</v>
      </c>
      <c r="F204" s="79">
        <f t="shared" si="8"/>
        <v>1.01</v>
      </c>
      <c r="G204" s="78" t="s">
        <v>17</v>
      </c>
      <c r="H204" s="80">
        <f t="shared" si="1"/>
        <v>8.484</v>
      </c>
      <c r="I204" s="81"/>
      <c r="J204" s="82">
        <f t="shared" si="9"/>
        <v>14.169</v>
      </c>
      <c r="K204" s="83" t="s">
        <v>18</v>
      </c>
      <c r="L204" s="74">
        <f t="shared" si="2"/>
        <v>10</v>
      </c>
      <c r="M204" s="24"/>
      <c r="N204" s="31">
        <f t="shared" si="3"/>
        <v>3096.66</v>
      </c>
      <c r="O204" s="8"/>
      <c r="P204" s="47">
        <f t="shared" si="4"/>
        <v>0.7</v>
      </c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9.5" customHeight="1">
      <c r="A205" s="8"/>
      <c r="B205" s="9">
        <f t="shared" si="5"/>
        <v>4.169</v>
      </c>
      <c r="C205" s="20">
        <f t="shared" si="6"/>
        <v>200</v>
      </c>
      <c r="D205" s="28">
        <f t="shared" si="7"/>
        <v>850</v>
      </c>
      <c r="E205" s="78" t="s">
        <v>15</v>
      </c>
      <c r="F205" s="79">
        <f t="shared" si="8"/>
        <v>1.01</v>
      </c>
      <c r="G205" s="78" t="s">
        <v>17</v>
      </c>
      <c r="H205" s="80">
        <f t="shared" si="1"/>
        <v>8.585</v>
      </c>
      <c r="I205" s="81"/>
      <c r="J205" s="82">
        <f t="shared" si="9"/>
        <v>12.754</v>
      </c>
      <c r="K205" s="83" t="s">
        <v>18</v>
      </c>
      <c r="L205" s="74">
        <f t="shared" si="2"/>
        <v>10</v>
      </c>
      <c r="M205" s="24"/>
      <c r="N205" s="31">
        <f t="shared" si="3"/>
        <v>3133.525</v>
      </c>
      <c r="O205" s="8"/>
      <c r="P205" s="47">
        <f t="shared" si="4"/>
        <v>0.7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9.5" customHeight="1">
      <c r="A206" s="8"/>
      <c r="B206" s="9">
        <f t="shared" si="5"/>
        <v>2.754</v>
      </c>
      <c r="C206" s="20">
        <f t="shared" si="6"/>
        <v>201</v>
      </c>
      <c r="D206" s="28">
        <f t="shared" si="7"/>
        <v>860</v>
      </c>
      <c r="E206" s="78" t="s">
        <v>15</v>
      </c>
      <c r="F206" s="79">
        <f t="shared" si="8"/>
        <v>1.01</v>
      </c>
      <c r="G206" s="78" t="s">
        <v>17</v>
      </c>
      <c r="H206" s="80">
        <f t="shared" si="1"/>
        <v>8.686</v>
      </c>
      <c r="I206" s="81"/>
      <c r="J206" s="82">
        <f t="shared" si="9"/>
        <v>11.44</v>
      </c>
      <c r="K206" s="83" t="s">
        <v>18</v>
      </c>
      <c r="L206" s="74">
        <f t="shared" si="2"/>
        <v>10</v>
      </c>
      <c r="M206" s="24"/>
      <c r="N206" s="31">
        <f t="shared" si="3"/>
        <v>3170.39</v>
      </c>
      <c r="O206" s="8"/>
      <c r="P206" s="47">
        <f t="shared" si="4"/>
        <v>0.7</v>
      </c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9.5" customHeight="1">
      <c r="A207" s="8"/>
      <c r="B207" s="9">
        <f t="shared" si="5"/>
        <v>1.44</v>
      </c>
      <c r="C207" s="20">
        <f t="shared" si="6"/>
        <v>202</v>
      </c>
      <c r="D207" s="28">
        <f t="shared" si="7"/>
        <v>870</v>
      </c>
      <c r="E207" s="78" t="s">
        <v>15</v>
      </c>
      <c r="F207" s="79">
        <f t="shared" si="8"/>
        <v>1.01</v>
      </c>
      <c r="G207" s="78" t="s">
        <v>17</v>
      </c>
      <c r="H207" s="80">
        <f t="shared" si="1"/>
        <v>8.787</v>
      </c>
      <c r="I207" s="81"/>
      <c r="J207" s="82">
        <f t="shared" si="9"/>
        <v>10.227</v>
      </c>
      <c r="K207" s="83" t="s">
        <v>18</v>
      </c>
      <c r="L207" s="74">
        <f t="shared" si="2"/>
        <v>10</v>
      </c>
      <c r="M207" s="24"/>
      <c r="N207" s="31">
        <f t="shared" si="3"/>
        <v>3207.255</v>
      </c>
      <c r="O207" s="8"/>
      <c r="P207" s="47">
        <f t="shared" si="4"/>
        <v>0.7</v>
      </c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9.5" customHeight="1">
      <c r="A208" s="8"/>
      <c r="B208" s="9">
        <f t="shared" si="5"/>
        <v>0.227</v>
      </c>
      <c r="C208" s="20">
        <f t="shared" si="6"/>
        <v>203</v>
      </c>
      <c r="D208" s="28">
        <f t="shared" si="7"/>
        <v>880</v>
      </c>
      <c r="E208" s="78" t="s">
        <v>15</v>
      </c>
      <c r="F208" s="79">
        <f t="shared" si="8"/>
        <v>1.01</v>
      </c>
      <c r="G208" s="78" t="s">
        <v>17</v>
      </c>
      <c r="H208" s="80">
        <f t="shared" si="1"/>
        <v>8.888</v>
      </c>
      <c r="I208" s="81"/>
      <c r="J208" s="82">
        <f t="shared" si="9"/>
        <v>9.115</v>
      </c>
      <c r="K208" s="83" t="s">
        <v>18</v>
      </c>
      <c r="L208" s="74">
        <f t="shared" si="2"/>
        <v>0</v>
      </c>
      <c r="M208" s="24"/>
      <c r="N208" s="31">
        <f t="shared" si="3"/>
        <v>3244.12</v>
      </c>
      <c r="O208" s="8"/>
      <c r="P208" s="47">
        <f t="shared" si="4"/>
        <v>0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9.5" customHeight="1">
      <c r="A209" s="8"/>
      <c r="B209" s="9">
        <f t="shared" si="5"/>
        <v>0</v>
      </c>
      <c r="C209" s="20">
        <f t="shared" si="6"/>
        <v>204</v>
      </c>
      <c r="D209" s="28">
        <f t="shared" si="7"/>
        <v>880</v>
      </c>
      <c r="E209" s="78" t="s">
        <v>15</v>
      </c>
      <c r="F209" s="79">
        <f t="shared" si="8"/>
        <v>1.01</v>
      </c>
      <c r="G209" s="78" t="s">
        <v>17</v>
      </c>
      <c r="H209" s="80">
        <f t="shared" si="1"/>
        <v>8.888</v>
      </c>
      <c r="I209" s="81"/>
      <c r="J209" s="82">
        <f t="shared" si="9"/>
        <v>18.003</v>
      </c>
      <c r="K209" s="83" t="s">
        <v>18</v>
      </c>
      <c r="L209" s="74">
        <f t="shared" si="2"/>
        <v>10</v>
      </c>
      <c r="M209" s="24"/>
      <c r="N209" s="31">
        <f t="shared" si="3"/>
        <v>3244.12</v>
      </c>
      <c r="O209" s="8"/>
      <c r="P209" s="47">
        <f t="shared" si="4"/>
        <v>0.7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9.5" customHeight="1">
      <c r="A210" s="8"/>
      <c r="B210" s="9">
        <f t="shared" si="5"/>
        <v>8.003</v>
      </c>
      <c r="C210" s="20">
        <f t="shared" si="6"/>
        <v>205</v>
      </c>
      <c r="D210" s="28">
        <f t="shared" si="7"/>
        <v>890</v>
      </c>
      <c r="E210" s="78" t="s">
        <v>15</v>
      </c>
      <c r="F210" s="79">
        <f t="shared" si="8"/>
        <v>1.01</v>
      </c>
      <c r="G210" s="78" t="s">
        <v>17</v>
      </c>
      <c r="H210" s="80">
        <f t="shared" si="1"/>
        <v>8.989</v>
      </c>
      <c r="I210" s="81"/>
      <c r="J210" s="82">
        <f t="shared" si="9"/>
        <v>16.992</v>
      </c>
      <c r="K210" s="83" t="s">
        <v>18</v>
      </c>
      <c r="L210" s="74">
        <f t="shared" si="2"/>
        <v>10</v>
      </c>
      <c r="M210" s="24"/>
      <c r="N210" s="31">
        <f t="shared" si="3"/>
        <v>3280.985</v>
      </c>
      <c r="O210" s="8"/>
      <c r="P210" s="47">
        <f t="shared" si="4"/>
        <v>0.7</v>
      </c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9.5" customHeight="1">
      <c r="A211" s="8"/>
      <c r="B211" s="9">
        <f t="shared" si="5"/>
        <v>6.992</v>
      </c>
      <c r="C211" s="20">
        <f t="shared" si="6"/>
        <v>206</v>
      </c>
      <c r="D211" s="28">
        <f t="shared" si="7"/>
        <v>900</v>
      </c>
      <c r="E211" s="78" t="s">
        <v>15</v>
      </c>
      <c r="F211" s="79">
        <f t="shared" si="8"/>
        <v>1.01</v>
      </c>
      <c r="G211" s="78" t="s">
        <v>17</v>
      </c>
      <c r="H211" s="80">
        <f t="shared" si="1"/>
        <v>9.09</v>
      </c>
      <c r="I211" s="81"/>
      <c r="J211" s="82">
        <f t="shared" si="9"/>
        <v>16.082</v>
      </c>
      <c r="K211" s="83" t="s">
        <v>18</v>
      </c>
      <c r="L211" s="74">
        <f t="shared" si="2"/>
        <v>10</v>
      </c>
      <c r="M211" s="24"/>
      <c r="N211" s="31">
        <f t="shared" si="3"/>
        <v>3317.85</v>
      </c>
      <c r="O211" s="8"/>
      <c r="P211" s="47">
        <f t="shared" si="4"/>
        <v>0.7</v>
      </c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9.5" customHeight="1">
      <c r="A212" s="8"/>
      <c r="B212" s="9">
        <f t="shared" si="5"/>
        <v>6.082</v>
      </c>
      <c r="C212" s="20">
        <f t="shared" si="6"/>
        <v>207</v>
      </c>
      <c r="D212" s="28">
        <f t="shared" si="7"/>
        <v>910</v>
      </c>
      <c r="E212" s="78" t="s">
        <v>15</v>
      </c>
      <c r="F212" s="79">
        <f t="shared" si="8"/>
        <v>1.01</v>
      </c>
      <c r="G212" s="78" t="s">
        <v>17</v>
      </c>
      <c r="H212" s="80">
        <f t="shared" si="1"/>
        <v>9.191</v>
      </c>
      <c r="I212" s="81"/>
      <c r="J212" s="82">
        <f t="shared" si="9"/>
        <v>15.273</v>
      </c>
      <c r="K212" s="83" t="s">
        <v>18</v>
      </c>
      <c r="L212" s="74">
        <f t="shared" si="2"/>
        <v>10</v>
      </c>
      <c r="M212" s="24"/>
      <c r="N212" s="31">
        <f t="shared" si="3"/>
        <v>3354.715</v>
      </c>
      <c r="O212" s="8"/>
      <c r="P212" s="47">
        <f t="shared" si="4"/>
        <v>0.7</v>
      </c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9.5" customHeight="1">
      <c r="A213" s="8"/>
      <c r="B213" s="9">
        <f t="shared" si="5"/>
        <v>5.273</v>
      </c>
      <c r="C213" s="20">
        <f t="shared" si="6"/>
        <v>208</v>
      </c>
      <c r="D213" s="28">
        <f t="shared" si="7"/>
        <v>920</v>
      </c>
      <c r="E213" s="78" t="s">
        <v>15</v>
      </c>
      <c r="F213" s="79">
        <f t="shared" si="8"/>
        <v>1.01</v>
      </c>
      <c r="G213" s="78" t="s">
        <v>17</v>
      </c>
      <c r="H213" s="80">
        <f t="shared" si="1"/>
        <v>9.292</v>
      </c>
      <c r="I213" s="81"/>
      <c r="J213" s="82">
        <f t="shared" si="9"/>
        <v>14.565</v>
      </c>
      <c r="K213" s="83" t="s">
        <v>18</v>
      </c>
      <c r="L213" s="74">
        <f t="shared" si="2"/>
        <v>10</v>
      </c>
      <c r="M213" s="24"/>
      <c r="N213" s="31">
        <f t="shared" si="3"/>
        <v>3391.58</v>
      </c>
      <c r="O213" s="8"/>
      <c r="P213" s="47">
        <f t="shared" si="4"/>
        <v>0.7</v>
      </c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9.5" customHeight="1">
      <c r="A214" s="8"/>
      <c r="B214" s="9">
        <f t="shared" si="5"/>
        <v>4.565</v>
      </c>
      <c r="C214" s="20">
        <f t="shared" si="6"/>
        <v>209</v>
      </c>
      <c r="D214" s="28">
        <f t="shared" si="7"/>
        <v>930</v>
      </c>
      <c r="E214" s="78" t="s">
        <v>15</v>
      </c>
      <c r="F214" s="79">
        <f t="shared" si="8"/>
        <v>1.01</v>
      </c>
      <c r="G214" s="78" t="s">
        <v>17</v>
      </c>
      <c r="H214" s="80">
        <f t="shared" si="1"/>
        <v>9.393</v>
      </c>
      <c r="I214" s="81"/>
      <c r="J214" s="82">
        <f t="shared" si="9"/>
        <v>13.958</v>
      </c>
      <c r="K214" s="83" t="s">
        <v>18</v>
      </c>
      <c r="L214" s="74">
        <f t="shared" si="2"/>
        <v>10</v>
      </c>
      <c r="M214" s="24"/>
      <c r="N214" s="31">
        <f t="shared" si="3"/>
        <v>3428.445</v>
      </c>
      <c r="O214" s="8"/>
      <c r="P214" s="47">
        <f t="shared" si="4"/>
        <v>0.7</v>
      </c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9.5" customHeight="1">
      <c r="A215" s="8"/>
      <c r="B215" s="9">
        <f t="shared" si="5"/>
        <v>3.958</v>
      </c>
      <c r="C215" s="20">
        <f t="shared" si="6"/>
        <v>210</v>
      </c>
      <c r="D215" s="28">
        <f t="shared" si="7"/>
        <v>940</v>
      </c>
      <c r="E215" s="78" t="s">
        <v>15</v>
      </c>
      <c r="F215" s="79">
        <f t="shared" si="8"/>
        <v>1.01</v>
      </c>
      <c r="G215" s="78" t="s">
        <v>17</v>
      </c>
      <c r="H215" s="80">
        <f t="shared" si="1"/>
        <v>9.494</v>
      </c>
      <c r="I215" s="81"/>
      <c r="J215" s="82">
        <f t="shared" si="9"/>
        <v>13.452</v>
      </c>
      <c r="K215" s="83" t="s">
        <v>18</v>
      </c>
      <c r="L215" s="74">
        <f t="shared" si="2"/>
        <v>10</v>
      </c>
      <c r="M215" s="24"/>
      <c r="N215" s="31">
        <f t="shared" si="3"/>
        <v>3465.31</v>
      </c>
      <c r="O215" s="8"/>
      <c r="P215" s="47">
        <f t="shared" si="4"/>
        <v>0.7</v>
      </c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9.5" customHeight="1">
      <c r="A216" s="8"/>
      <c r="B216" s="9">
        <f t="shared" si="5"/>
        <v>3.452</v>
      </c>
      <c r="C216" s="20">
        <f t="shared" si="6"/>
        <v>211</v>
      </c>
      <c r="D216" s="28">
        <f t="shared" si="7"/>
        <v>950</v>
      </c>
      <c r="E216" s="78" t="s">
        <v>15</v>
      </c>
      <c r="F216" s="79">
        <f t="shared" si="8"/>
        <v>1.01</v>
      </c>
      <c r="G216" s="78" t="s">
        <v>17</v>
      </c>
      <c r="H216" s="80">
        <f t="shared" si="1"/>
        <v>9.595</v>
      </c>
      <c r="I216" s="81"/>
      <c r="J216" s="82">
        <f t="shared" si="9"/>
        <v>13.047</v>
      </c>
      <c r="K216" s="83" t="s">
        <v>18</v>
      </c>
      <c r="L216" s="74">
        <f t="shared" si="2"/>
        <v>10</v>
      </c>
      <c r="M216" s="24"/>
      <c r="N216" s="31">
        <f t="shared" si="3"/>
        <v>3502.175</v>
      </c>
      <c r="O216" s="8"/>
      <c r="P216" s="47">
        <f t="shared" si="4"/>
        <v>0.7</v>
      </c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9.5" customHeight="1">
      <c r="A217" s="8"/>
      <c r="B217" s="9">
        <f t="shared" si="5"/>
        <v>3.047</v>
      </c>
      <c r="C217" s="20">
        <f t="shared" si="6"/>
        <v>212</v>
      </c>
      <c r="D217" s="28">
        <f t="shared" si="7"/>
        <v>960</v>
      </c>
      <c r="E217" s="78" t="s">
        <v>15</v>
      </c>
      <c r="F217" s="79">
        <f t="shared" si="8"/>
        <v>1.01</v>
      </c>
      <c r="G217" s="78" t="s">
        <v>17</v>
      </c>
      <c r="H217" s="80">
        <f t="shared" si="1"/>
        <v>9.696</v>
      </c>
      <c r="I217" s="81"/>
      <c r="J217" s="82">
        <f t="shared" si="9"/>
        <v>12.743</v>
      </c>
      <c r="K217" s="83" t="s">
        <v>18</v>
      </c>
      <c r="L217" s="74">
        <f t="shared" si="2"/>
        <v>10</v>
      </c>
      <c r="M217" s="24"/>
      <c r="N217" s="31">
        <f t="shared" si="3"/>
        <v>3539.04</v>
      </c>
      <c r="O217" s="8"/>
      <c r="P217" s="47">
        <f t="shared" si="4"/>
        <v>0.7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9.5" customHeight="1">
      <c r="A218" s="8"/>
      <c r="B218" s="9">
        <f t="shared" si="5"/>
        <v>2.743</v>
      </c>
      <c r="C218" s="20">
        <f t="shared" si="6"/>
        <v>213</v>
      </c>
      <c r="D218" s="28">
        <f t="shared" si="7"/>
        <v>970</v>
      </c>
      <c r="E218" s="78" t="s">
        <v>15</v>
      </c>
      <c r="F218" s="79">
        <f t="shared" si="8"/>
        <v>1.01</v>
      </c>
      <c r="G218" s="78" t="s">
        <v>17</v>
      </c>
      <c r="H218" s="80">
        <f t="shared" si="1"/>
        <v>9.797</v>
      </c>
      <c r="I218" s="81"/>
      <c r="J218" s="82">
        <f t="shared" si="9"/>
        <v>12.54</v>
      </c>
      <c r="K218" s="83" t="s">
        <v>18</v>
      </c>
      <c r="L218" s="74">
        <f t="shared" si="2"/>
        <v>10</v>
      </c>
      <c r="M218" s="24"/>
      <c r="N218" s="31">
        <f t="shared" si="3"/>
        <v>3575.905</v>
      </c>
      <c r="O218" s="8"/>
      <c r="P218" s="47">
        <f t="shared" si="4"/>
        <v>0.7</v>
      </c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9.5" customHeight="1">
      <c r="A219" s="8"/>
      <c r="B219" s="9">
        <f t="shared" si="5"/>
        <v>2.54</v>
      </c>
      <c r="C219" s="20">
        <f t="shared" si="6"/>
        <v>214</v>
      </c>
      <c r="D219" s="28">
        <f t="shared" si="7"/>
        <v>980</v>
      </c>
      <c r="E219" s="78" t="s">
        <v>15</v>
      </c>
      <c r="F219" s="79">
        <f t="shared" si="8"/>
        <v>1.01</v>
      </c>
      <c r="G219" s="78" t="s">
        <v>17</v>
      </c>
      <c r="H219" s="80">
        <f t="shared" si="1"/>
        <v>9.898</v>
      </c>
      <c r="I219" s="81"/>
      <c r="J219" s="82">
        <f t="shared" si="9"/>
        <v>12.438</v>
      </c>
      <c r="K219" s="83" t="s">
        <v>18</v>
      </c>
      <c r="L219" s="74">
        <f t="shared" si="2"/>
        <v>10</v>
      </c>
      <c r="M219" s="24"/>
      <c r="N219" s="31">
        <f t="shared" si="3"/>
        <v>3612.77</v>
      </c>
      <c r="O219" s="8"/>
      <c r="P219" s="47">
        <f t="shared" si="4"/>
        <v>0.7</v>
      </c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9.5" customHeight="1">
      <c r="A220" s="8"/>
      <c r="B220" s="9">
        <f t="shared" si="5"/>
        <v>2.438</v>
      </c>
      <c r="C220" s="20">
        <f t="shared" si="6"/>
        <v>215</v>
      </c>
      <c r="D220" s="28">
        <f t="shared" si="7"/>
        <v>990</v>
      </c>
      <c r="E220" s="78" t="s">
        <v>15</v>
      </c>
      <c r="F220" s="79">
        <f t="shared" si="8"/>
        <v>1.01</v>
      </c>
      <c r="G220" s="78" t="s">
        <v>17</v>
      </c>
      <c r="H220" s="80">
        <f t="shared" si="1"/>
        <v>9.999</v>
      </c>
      <c r="I220" s="81"/>
      <c r="J220" s="82">
        <f t="shared" si="9"/>
        <v>12.437</v>
      </c>
      <c r="K220" s="83" t="s">
        <v>18</v>
      </c>
      <c r="L220" s="74">
        <f t="shared" si="2"/>
        <v>10</v>
      </c>
      <c r="M220" s="24"/>
      <c r="N220" s="31">
        <f t="shared" si="3"/>
        <v>3649.635</v>
      </c>
      <c r="O220" s="8"/>
      <c r="P220" s="47">
        <f t="shared" si="4"/>
        <v>0.7</v>
      </c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9.5" customHeight="1">
      <c r="A221" s="8"/>
      <c r="B221" s="9">
        <f t="shared" si="5"/>
        <v>2.437</v>
      </c>
      <c r="C221" s="20">
        <f t="shared" si="6"/>
        <v>216</v>
      </c>
      <c r="D221" s="28">
        <f t="shared" si="7"/>
        <v>1000</v>
      </c>
      <c r="E221" s="78" t="s">
        <v>15</v>
      </c>
      <c r="F221" s="79">
        <f t="shared" si="8"/>
        <v>1.01</v>
      </c>
      <c r="G221" s="78" t="s">
        <v>17</v>
      </c>
      <c r="H221" s="80">
        <f t="shared" si="1"/>
        <v>10.1</v>
      </c>
      <c r="I221" s="81"/>
      <c r="J221" s="82">
        <f t="shared" si="9"/>
        <v>12.537</v>
      </c>
      <c r="K221" s="83" t="s">
        <v>18</v>
      </c>
      <c r="L221" s="74">
        <f t="shared" si="2"/>
        <v>10</v>
      </c>
      <c r="M221" s="24"/>
      <c r="N221" s="31">
        <f t="shared" si="3"/>
        <v>3686.5</v>
      </c>
      <c r="O221" s="8"/>
      <c r="P221" s="47">
        <f t="shared" si="4"/>
        <v>0.7</v>
      </c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9.5" customHeight="1">
      <c r="A222" s="8"/>
      <c r="B222" s="9">
        <f t="shared" si="5"/>
        <v>2.537</v>
      </c>
      <c r="C222" s="20">
        <f t="shared" si="6"/>
        <v>217</v>
      </c>
      <c r="D222" s="28">
        <f t="shared" si="7"/>
        <v>1010</v>
      </c>
      <c r="E222" s="78" t="s">
        <v>15</v>
      </c>
      <c r="F222" s="79">
        <f t="shared" si="8"/>
        <v>1.01</v>
      </c>
      <c r="G222" s="78" t="s">
        <v>17</v>
      </c>
      <c r="H222" s="80">
        <f t="shared" si="1"/>
        <v>10.201</v>
      </c>
      <c r="I222" s="81"/>
      <c r="J222" s="82">
        <f t="shared" si="9"/>
        <v>12.738</v>
      </c>
      <c r="K222" s="83" t="s">
        <v>18</v>
      </c>
      <c r="L222" s="74">
        <f t="shared" si="2"/>
        <v>10</v>
      </c>
      <c r="M222" s="24"/>
      <c r="N222" s="31">
        <f t="shared" si="3"/>
        <v>3723.365</v>
      </c>
      <c r="O222" s="8"/>
      <c r="P222" s="47">
        <f t="shared" si="4"/>
        <v>0.7</v>
      </c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9.5" customHeight="1">
      <c r="A223" s="8"/>
      <c r="B223" s="9">
        <f t="shared" si="5"/>
        <v>2.738</v>
      </c>
      <c r="C223" s="20">
        <f t="shared" si="6"/>
        <v>218</v>
      </c>
      <c r="D223" s="28">
        <f t="shared" si="7"/>
        <v>1020</v>
      </c>
      <c r="E223" s="78" t="s">
        <v>15</v>
      </c>
      <c r="F223" s="79">
        <f t="shared" si="8"/>
        <v>1.01</v>
      </c>
      <c r="G223" s="78" t="s">
        <v>17</v>
      </c>
      <c r="H223" s="80">
        <f t="shared" si="1"/>
        <v>10.302</v>
      </c>
      <c r="I223" s="81"/>
      <c r="J223" s="82">
        <f t="shared" si="9"/>
        <v>13.04</v>
      </c>
      <c r="K223" s="83" t="s">
        <v>18</v>
      </c>
      <c r="L223" s="74">
        <f t="shared" si="2"/>
        <v>10</v>
      </c>
      <c r="M223" s="24"/>
      <c r="N223" s="31">
        <f t="shared" si="3"/>
        <v>3760.23</v>
      </c>
      <c r="O223" s="8"/>
      <c r="P223" s="47">
        <f t="shared" si="4"/>
        <v>0.7</v>
      </c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9.5" customHeight="1">
      <c r="A224" s="8"/>
      <c r="B224" s="9">
        <f t="shared" si="5"/>
        <v>3.04</v>
      </c>
      <c r="C224" s="20">
        <f t="shared" si="6"/>
        <v>219</v>
      </c>
      <c r="D224" s="28">
        <f t="shared" si="7"/>
        <v>1030</v>
      </c>
      <c r="E224" s="78" t="s">
        <v>15</v>
      </c>
      <c r="F224" s="79">
        <f t="shared" si="8"/>
        <v>1.01</v>
      </c>
      <c r="G224" s="78" t="s">
        <v>17</v>
      </c>
      <c r="H224" s="80">
        <f t="shared" si="1"/>
        <v>10.403</v>
      </c>
      <c r="I224" s="81"/>
      <c r="J224" s="82">
        <f t="shared" si="9"/>
        <v>13.443</v>
      </c>
      <c r="K224" s="83" t="s">
        <v>18</v>
      </c>
      <c r="L224" s="74">
        <f t="shared" si="2"/>
        <v>10</v>
      </c>
      <c r="M224" s="24"/>
      <c r="N224" s="31">
        <f t="shared" si="3"/>
        <v>3797.095</v>
      </c>
      <c r="O224" s="8"/>
      <c r="P224" s="47">
        <f t="shared" si="4"/>
        <v>0.7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9.5" customHeight="1">
      <c r="A225" s="8"/>
      <c r="B225" s="9">
        <f t="shared" si="5"/>
        <v>3.443</v>
      </c>
      <c r="C225" s="20">
        <f t="shared" si="6"/>
        <v>220</v>
      </c>
      <c r="D225" s="28">
        <f t="shared" si="7"/>
        <v>1040</v>
      </c>
      <c r="E225" s="78" t="s">
        <v>15</v>
      </c>
      <c r="F225" s="79">
        <f t="shared" si="8"/>
        <v>1.01</v>
      </c>
      <c r="G225" s="78" t="s">
        <v>17</v>
      </c>
      <c r="H225" s="80">
        <f t="shared" si="1"/>
        <v>10.504</v>
      </c>
      <c r="I225" s="81"/>
      <c r="J225" s="82">
        <f t="shared" si="9"/>
        <v>13.947</v>
      </c>
      <c r="K225" s="83" t="s">
        <v>18</v>
      </c>
      <c r="L225" s="74">
        <f t="shared" si="2"/>
        <v>10</v>
      </c>
      <c r="M225" s="24"/>
      <c r="N225" s="31">
        <f t="shared" si="3"/>
        <v>3833.96</v>
      </c>
      <c r="O225" s="8"/>
      <c r="P225" s="47">
        <f t="shared" si="4"/>
        <v>0.7</v>
      </c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9.5" customHeight="1">
      <c r="A226" s="8"/>
      <c r="B226" s="9">
        <f t="shared" si="5"/>
        <v>3.947</v>
      </c>
      <c r="C226" s="20">
        <f t="shared" si="6"/>
        <v>221</v>
      </c>
      <c r="D226" s="28">
        <f t="shared" si="7"/>
        <v>1050</v>
      </c>
      <c r="E226" s="78" t="s">
        <v>15</v>
      </c>
      <c r="F226" s="79">
        <f t="shared" si="8"/>
        <v>1.01</v>
      </c>
      <c r="G226" s="78" t="s">
        <v>17</v>
      </c>
      <c r="H226" s="80">
        <f t="shared" si="1"/>
        <v>10.605</v>
      </c>
      <c r="I226" s="81"/>
      <c r="J226" s="82">
        <f t="shared" si="9"/>
        <v>14.552</v>
      </c>
      <c r="K226" s="83" t="s">
        <v>18</v>
      </c>
      <c r="L226" s="74">
        <f t="shared" si="2"/>
        <v>10</v>
      </c>
      <c r="M226" s="24"/>
      <c r="N226" s="31">
        <f t="shared" si="3"/>
        <v>3870.825</v>
      </c>
      <c r="O226" s="8"/>
      <c r="P226" s="47">
        <f t="shared" si="4"/>
        <v>0.7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9.5" customHeight="1">
      <c r="A227" s="8"/>
      <c r="B227" s="9">
        <f t="shared" si="5"/>
        <v>4.552</v>
      </c>
      <c r="C227" s="20">
        <f t="shared" si="6"/>
        <v>222</v>
      </c>
      <c r="D227" s="28">
        <f t="shared" si="7"/>
        <v>1060</v>
      </c>
      <c r="E227" s="78" t="s">
        <v>15</v>
      </c>
      <c r="F227" s="79">
        <f t="shared" si="8"/>
        <v>1.01</v>
      </c>
      <c r="G227" s="78" t="s">
        <v>17</v>
      </c>
      <c r="H227" s="80">
        <f t="shared" si="1"/>
        <v>10.706</v>
      </c>
      <c r="I227" s="81"/>
      <c r="J227" s="82">
        <f t="shared" si="9"/>
        <v>15.258</v>
      </c>
      <c r="K227" s="83" t="s">
        <v>18</v>
      </c>
      <c r="L227" s="74">
        <f t="shared" si="2"/>
        <v>10</v>
      </c>
      <c r="M227" s="24"/>
      <c r="N227" s="31">
        <f t="shared" si="3"/>
        <v>3907.69</v>
      </c>
      <c r="O227" s="8"/>
      <c r="P227" s="47">
        <f t="shared" si="4"/>
        <v>0.7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9.5" customHeight="1">
      <c r="A228" s="8"/>
      <c r="B228" s="9">
        <f t="shared" si="5"/>
        <v>5.258</v>
      </c>
      <c r="C228" s="20">
        <f t="shared" si="6"/>
        <v>223</v>
      </c>
      <c r="D228" s="28">
        <f t="shared" si="7"/>
        <v>1070</v>
      </c>
      <c r="E228" s="78" t="s">
        <v>15</v>
      </c>
      <c r="F228" s="79">
        <f t="shared" si="8"/>
        <v>1.01</v>
      </c>
      <c r="G228" s="78" t="s">
        <v>17</v>
      </c>
      <c r="H228" s="80">
        <f t="shared" si="1"/>
        <v>10.807</v>
      </c>
      <c r="I228" s="81"/>
      <c r="J228" s="82">
        <f t="shared" si="9"/>
        <v>16.065</v>
      </c>
      <c r="K228" s="83" t="s">
        <v>18</v>
      </c>
      <c r="L228" s="74">
        <f t="shared" si="2"/>
        <v>10</v>
      </c>
      <c r="M228" s="24"/>
      <c r="N228" s="31">
        <f t="shared" si="3"/>
        <v>3944.555</v>
      </c>
      <c r="O228" s="8"/>
      <c r="P228" s="47">
        <f t="shared" si="4"/>
        <v>0.7</v>
      </c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9.5" customHeight="1">
      <c r="A229" s="8"/>
      <c r="B229" s="9">
        <f t="shared" si="5"/>
        <v>6.065</v>
      </c>
      <c r="C229" s="20">
        <f t="shared" si="6"/>
        <v>224</v>
      </c>
      <c r="D229" s="28">
        <f t="shared" si="7"/>
        <v>1080</v>
      </c>
      <c r="E229" s="78" t="s">
        <v>15</v>
      </c>
      <c r="F229" s="79">
        <f t="shared" si="8"/>
        <v>1.01</v>
      </c>
      <c r="G229" s="78" t="s">
        <v>17</v>
      </c>
      <c r="H229" s="80">
        <f t="shared" si="1"/>
        <v>10.908</v>
      </c>
      <c r="I229" s="81"/>
      <c r="J229" s="82">
        <f t="shared" si="9"/>
        <v>16.973</v>
      </c>
      <c r="K229" s="83" t="s">
        <v>18</v>
      </c>
      <c r="L229" s="74">
        <f t="shared" si="2"/>
        <v>10</v>
      </c>
      <c r="M229" s="24"/>
      <c r="N229" s="31">
        <f t="shared" si="3"/>
        <v>3981.42</v>
      </c>
      <c r="O229" s="8"/>
      <c r="P229" s="47">
        <f t="shared" si="4"/>
        <v>0.7</v>
      </c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9.5" customHeight="1">
      <c r="A230" s="8"/>
      <c r="B230" s="9">
        <f t="shared" si="5"/>
        <v>6.973</v>
      </c>
      <c r="C230" s="20">
        <f t="shared" si="6"/>
        <v>225</v>
      </c>
      <c r="D230" s="28">
        <f t="shared" si="7"/>
        <v>1090</v>
      </c>
      <c r="E230" s="78" t="s">
        <v>15</v>
      </c>
      <c r="F230" s="79">
        <f t="shared" si="8"/>
        <v>1.01</v>
      </c>
      <c r="G230" s="78" t="s">
        <v>17</v>
      </c>
      <c r="H230" s="80">
        <f t="shared" si="1"/>
        <v>11.009</v>
      </c>
      <c r="I230" s="81"/>
      <c r="J230" s="82">
        <f t="shared" si="9"/>
        <v>17.982</v>
      </c>
      <c r="K230" s="83" t="s">
        <v>18</v>
      </c>
      <c r="L230" s="74">
        <f t="shared" si="2"/>
        <v>10</v>
      </c>
      <c r="M230" s="24"/>
      <c r="N230" s="31">
        <f t="shared" si="3"/>
        <v>4018.285</v>
      </c>
      <c r="O230" s="8"/>
      <c r="P230" s="47">
        <f t="shared" si="4"/>
        <v>0.7</v>
      </c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9.5" customHeight="1">
      <c r="A231" s="8"/>
      <c r="B231" s="9">
        <f t="shared" si="5"/>
        <v>7.982</v>
      </c>
      <c r="C231" s="20">
        <f t="shared" si="6"/>
        <v>226</v>
      </c>
      <c r="D231" s="28">
        <f t="shared" si="7"/>
        <v>1100</v>
      </c>
      <c r="E231" s="78" t="s">
        <v>15</v>
      </c>
      <c r="F231" s="79">
        <f t="shared" si="8"/>
        <v>1.01</v>
      </c>
      <c r="G231" s="78" t="s">
        <v>17</v>
      </c>
      <c r="H231" s="80">
        <f t="shared" si="1"/>
        <v>11.11</v>
      </c>
      <c r="I231" s="81"/>
      <c r="J231" s="82">
        <f t="shared" si="9"/>
        <v>19.092</v>
      </c>
      <c r="K231" s="83" t="s">
        <v>18</v>
      </c>
      <c r="L231" s="74">
        <f t="shared" si="2"/>
        <v>10</v>
      </c>
      <c r="M231" s="24"/>
      <c r="N231" s="31">
        <f t="shared" si="3"/>
        <v>4055.15</v>
      </c>
      <c r="O231" s="8"/>
      <c r="P231" s="47">
        <f t="shared" si="4"/>
        <v>0.7</v>
      </c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9.5" customHeight="1">
      <c r="A232" s="8"/>
      <c r="B232" s="9">
        <f t="shared" si="5"/>
        <v>9.092</v>
      </c>
      <c r="C232" s="20">
        <f t="shared" si="6"/>
        <v>227</v>
      </c>
      <c r="D232" s="28">
        <f t="shared" si="7"/>
        <v>1110</v>
      </c>
      <c r="E232" s="78" t="s">
        <v>15</v>
      </c>
      <c r="F232" s="79">
        <f t="shared" si="8"/>
        <v>1.01</v>
      </c>
      <c r="G232" s="78" t="s">
        <v>17</v>
      </c>
      <c r="H232" s="80">
        <f t="shared" si="1"/>
        <v>11.211</v>
      </c>
      <c r="I232" s="81"/>
      <c r="J232" s="82">
        <f t="shared" si="9"/>
        <v>20.303</v>
      </c>
      <c r="K232" s="83" t="s">
        <v>18</v>
      </c>
      <c r="L232" s="74">
        <f t="shared" si="2"/>
        <v>20</v>
      </c>
      <c r="M232" s="24"/>
      <c r="N232" s="31">
        <f t="shared" si="3"/>
        <v>4092.015</v>
      </c>
      <c r="O232" s="8"/>
      <c r="P232" s="47">
        <f t="shared" si="4"/>
        <v>1.4</v>
      </c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9.5" customHeight="1">
      <c r="A233" s="8"/>
      <c r="B233" s="9">
        <f t="shared" si="5"/>
        <v>0.303</v>
      </c>
      <c r="C233" s="20">
        <f t="shared" si="6"/>
        <v>228</v>
      </c>
      <c r="D233" s="28">
        <f t="shared" si="7"/>
        <v>1130</v>
      </c>
      <c r="E233" s="78" t="s">
        <v>15</v>
      </c>
      <c r="F233" s="79">
        <f t="shared" si="8"/>
        <v>1.01</v>
      </c>
      <c r="G233" s="78" t="s">
        <v>17</v>
      </c>
      <c r="H233" s="80">
        <f t="shared" si="1"/>
        <v>11.413</v>
      </c>
      <c r="I233" s="81"/>
      <c r="J233" s="82">
        <f t="shared" si="9"/>
        <v>11.716</v>
      </c>
      <c r="K233" s="83" t="s">
        <v>18</v>
      </c>
      <c r="L233" s="74">
        <f t="shared" si="2"/>
        <v>10</v>
      </c>
      <c r="M233" s="24"/>
      <c r="N233" s="31">
        <f t="shared" si="3"/>
        <v>4165.745</v>
      </c>
      <c r="O233" s="8"/>
      <c r="P233" s="47">
        <f t="shared" si="4"/>
        <v>0.7</v>
      </c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9.5" customHeight="1">
      <c r="A234" s="8"/>
      <c r="B234" s="9">
        <f t="shared" si="5"/>
        <v>1.716</v>
      </c>
      <c r="C234" s="20">
        <f t="shared" si="6"/>
        <v>229</v>
      </c>
      <c r="D234" s="28">
        <f t="shared" si="7"/>
        <v>1140</v>
      </c>
      <c r="E234" s="78" t="s">
        <v>15</v>
      </c>
      <c r="F234" s="79">
        <f t="shared" si="8"/>
        <v>1.01</v>
      </c>
      <c r="G234" s="78" t="s">
        <v>17</v>
      </c>
      <c r="H234" s="80">
        <f t="shared" si="1"/>
        <v>11.514</v>
      </c>
      <c r="I234" s="81"/>
      <c r="J234" s="82">
        <f t="shared" si="9"/>
        <v>13.23</v>
      </c>
      <c r="K234" s="83" t="s">
        <v>18</v>
      </c>
      <c r="L234" s="74">
        <f t="shared" si="2"/>
        <v>10</v>
      </c>
      <c r="M234" s="24"/>
      <c r="N234" s="31">
        <f t="shared" si="3"/>
        <v>4202.61</v>
      </c>
      <c r="O234" s="8"/>
      <c r="P234" s="47">
        <f t="shared" si="4"/>
        <v>0.7</v>
      </c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9.5" customHeight="1">
      <c r="A235" s="8"/>
      <c r="B235" s="9">
        <f t="shared" si="5"/>
        <v>3.23</v>
      </c>
      <c r="C235" s="20">
        <f t="shared" si="6"/>
        <v>230</v>
      </c>
      <c r="D235" s="28">
        <f t="shared" si="7"/>
        <v>1150</v>
      </c>
      <c r="E235" s="78" t="s">
        <v>15</v>
      </c>
      <c r="F235" s="79">
        <f t="shared" si="8"/>
        <v>1.01</v>
      </c>
      <c r="G235" s="78" t="s">
        <v>17</v>
      </c>
      <c r="H235" s="80">
        <f t="shared" si="1"/>
        <v>11.615</v>
      </c>
      <c r="I235" s="81"/>
      <c r="J235" s="82">
        <f t="shared" si="9"/>
        <v>14.845</v>
      </c>
      <c r="K235" s="83" t="s">
        <v>18</v>
      </c>
      <c r="L235" s="74">
        <f t="shared" si="2"/>
        <v>10</v>
      </c>
      <c r="M235" s="24"/>
      <c r="N235" s="31">
        <f t="shared" si="3"/>
        <v>4239.475</v>
      </c>
      <c r="O235" s="8"/>
      <c r="P235" s="47">
        <f t="shared" si="4"/>
        <v>0.7</v>
      </c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9.5" customHeight="1">
      <c r="A236" s="8"/>
      <c r="B236" s="9">
        <f t="shared" si="5"/>
        <v>4.845</v>
      </c>
      <c r="C236" s="20">
        <f t="shared" si="6"/>
        <v>231</v>
      </c>
      <c r="D236" s="28">
        <f t="shared" si="7"/>
        <v>1160</v>
      </c>
      <c r="E236" s="78" t="s">
        <v>15</v>
      </c>
      <c r="F236" s="79">
        <f t="shared" si="8"/>
        <v>1.01</v>
      </c>
      <c r="G236" s="78" t="s">
        <v>17</v>
      </c>
      <c r="H236" s="80">
        <f t="shared" si="1"/>
        <v>11.716</v>
      </c>
      <c r="I236" s="81"/>
      <c r="J236" s="82">
        <f t="shared" si="9"/>
        <v>16.561</v>
      </c>
      <c r="K236" s="83" t="s">
        <v>18</v>
      </c>
      <c r="L236" s="74">
        <f t="shared" si="2"/>
        <v>10</v>
      </c>
      <c r="M236" s="24"/>
      <c r="N236" s="31">
        <f t="shared" si="3"/>
        <v>4276.34</v>
      </c>
      <c r="O236" s="8"/>
      <c r="P236" s="47">
        <f t="shared" si="4"/>
        <v>0.7</v>
      </c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9.5" customHeight="1">
      <c r="A237" s="8"/>
      <c r="B237" s="9">
        <f t="shared" si="5"/>
        <v>6.561</v>
      </c>
      <c r="C237" s="20">
        <f t="shared" si="6"/>
        <v>232</v>
      </c>
      <c r="D237" s="28">
        <f t="shared" si="7"/>
        <v>1170</v>
      </c>
      <c r="E237" s="78" t="s">
        <v>15</v>
      </c>
      <c r="F237" s="79">
        <f t="shared" si="8"/>
        <v>1.01</v>
      </c>
      <c r="G237" s="78" t="s">
        <v>17</v>
      </c>
      <c r="H237" s="80">
        <f t="shared" si="1"/>
        <v>11.817</v>
      </c>
      <c r="I237" s="81"/>
      <c r="J237" s="82">
        <f t="shared" si="9"/>
        <v>18.378</v>
      </c>
      <c r="K237" s="83" t="s">
        <v>18</v>
      </c>
      <c r="L237" s="74">
        <f t="shared" si="2"/>
        <v>10</v>
      </c>
      <c r="M237" s="24"/>
      <c r="N237" s="31">
        <f t="shared" si="3"/>
        <v>4313.205</v>
      </c>
      <c r="O237" s="8"/>
      <c r="P237" s="47">
        <f t="shared" si="4"/>
        <v>0.7</v>
      </c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9.5" customHeight="1">
      <c r="A238" s="8"/>
      <c r="B238" s="9">
        <f t="shared" si="5"/>
        <v>8.378</v>
      </c>
      <c r="C238" s="20">
        <f t="shared" si="6"/>
        <v>233</v>
      </c>
      <c r="D238" s="28">
        <f t="shared" si="7"/>
        <v>1180</v>
      </c>
      <c r="E238" s="78" t="s">
        <v>15</v>
      </c>
      <c r="F238" s="79">
        <f t="shared" si="8"/>
        <v>1.01</v>
      </c>
      <c r="G238" s="78" t="s">
        <v>17</v>
      </c>
      <c r="H238" s="80">
        <f t="shared" si="1"/>
        <v>11.918</v>
      </c>
      <c r="I238" s="81"/>
      <c r="J238" s="82">
        <f t="shared" si="9"/>
        <v>20.296</v>
      </c>
      <c r="K238" s="83" t="s">
        <v>18</v>
      </c>
      <c r="L238" s="74">
        <f t="shared" si="2"/>
        <v>20</v>
      </c>
      <c r="M238" s="24"/>
      <c r="N238" s="31">
        <f t="shared" si="3"/>
        <v>4350.07</v>
      </c>
      <c r="O238" s="8"/>
      <c r="P238" s="47">
        <f t="shared" si="4"/>
        <v>1.4</v>
      </c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9.5" customHeight="1">
      <c r="A239" s="8"/>
      <c r="B239" s="9">
        <f t="shared" si="5"/>
        <v>0.296</v>
      </c>
      <c r="C239" s="20">
        <f t="shared" si="6"/>
        <v>234</v>
      </c>
      <c r="D239" s="28">
        <f t="shared" si="7"/>
        <v>1200</v>
      </c>
      <c r="E239" s="78" t="s">
        <v>15</v>
      </c>
      <c r="F239" s="79">
        <f t="shared" si="8"/>
        <v>1.01</v>
      </c>
      <c r="G239" s="78" t="s">
        <v>17</v>
      </c>
      <c r="H239" s="80">
        <f t="shared" si="1"/>
        <v>12.12</v>
      </c>
      <c r="I239" s="81"/>
      <c r="J239" s="82">
        <f t="shared" si="9"/>
        <v>12.416</v>
      </c>
      <c r="K239" s="83" t="s">
        <v>18</v>
      </c>
      <c r="L239" s="74">
        <f t="shared" si="2"/>
        <v>10</v>
      </c>
      <c r="M239" s="24"/>
      <c r="N239" s="31">
        <f t="shared" si="3"/>
        <v>4423.8</v>
      </c>
      <c r="O239" s="8"/>
      <c r="P239" s="47">
        <f t="shared" si="4"/>
        <v>0.7</v>
      </c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9.5" customHeight="1">
      <c r="A240" s="8"/>
      <c r="B240" s="9">
        <f t="shared" si="5"/>
        <v>2.416</v>
      </c>
      <c r="C240" s="20">
        <f t="shared" si="6"/>
        <v>235</v>
      </c>
      <c r="D240" s="28">
        <f t="shared" si="7"/>
        <v>1210</v>
      </c>
      <c r="E240" s="78" t="s">
        <v>15</v>
      </c>
      <c r="F240" s="79">
        <f t="shared" si="8"/>
        <v>1.01</v>
      </c>
      <c r="G240" s="78" t="s">
        <v>17</v>
      </c>
      <c r="H240" s="80">
        <f t="shared" si="1"/>
        <v>12.221</v>
      </c>
      <c r="I240" s="81"/>
      <c r="J240" s="82">
        <f t="shared" si="9"/>
        <v>14.637</v>
      </c>
      <c r="K240" s="83" t="s">
        <v>18</v>
      </c>
      <c r="L240" s="74">
        <f t="shared" si="2"/>
        <v>10</v>
      </c>
      <c r="M240" s="24"/>
      <c r="N240" s="31">
        <f t="shared" si="3"/>
        <v>4460.665</v>
      </c>
      <c r="O240" s="8"/>
      <c r="P240" s="47">
        <f t="shared" si="4"/>
        <v>0.7</v>
      </c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9.5" customHeight="1">
      <c r="A241" s="8"/>
      <c r="B241" s="9">
        <f t="shared" si="5"/>
        <v>4.637</v>
      </c>
      <c r="C241" s="20">
        <f t="shared" si="6"/>
        <v>236</v>
      </c>
      <c r="D241" s="28">
        <f t="shared" si="7"/>
        <v>1220</v>
      </c>
      <c r="E241" s="78" t="s">
        <v>15</v>
      </c>
      <c r="F241" s="79">
        <f t="shared" si="8"/>
        <v>1.01</v>
      </c>
      <c r="G241" s="78" t="s">
        <v>17</v>
      </c>
      <c r="H241" s="80">
        <f t="shared" si="1"/>
        <v>12.322</v>
      </c>
      <c r="I241" s="81"/>
      <c r="J241" s="82">
        <f t="shared" si="9"/>
        <v>16.959</v>
      </c>
      <c r="K241" s="83" t="s">
        <v>18</v>
      </c>
      <c r="L241" s="74">
        <f t="shared" si="2"/>
        <v>10</v>
      </c>
      <c r="M241" s="24"/>
      <c r="N241" s="31">
        <f t="shared" si="3"/>
        <v>4497.53</v>
      </c>
      <c r="O241" s="8"/>
      <c r="P241" s="47">
        <f t="shared" si="4"/>
        <v>0.7</v>
      </c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9.5" customHeight="1">
      <c r="A242" s="8"/>
      <c r="B242" s="9">
        <f t="shared" si="5"/>
        <v>6.959</v>
      </c>
      <c r="C242" s="20">
        <f t="shared" si="6"/>
        <v>237</v>
      </c>
      <c r="D242" s="28">
        <f t="shared" si="7"/>
        <v>1230</v>
      </c>
      <c r="E242" s="78" t="s">
        <v>15</v>
      </c>
      <c r="F242" s="79">
        <f t="shared" si="8"/>
        <v>1.01</v>
      </c>
      <c r="G242" s="78" t="s">
        <v>17</v>
      </c>
      <c r="H242" s="80">
        <f t="shared" si="1"/>
        <v>12.423</v>
      </c>
      <c r="I242" s="81"/>
      <c r="J242" s="82">
        <f t="shared" si="9"/>
        <v>19.382</v>
      </c>
      <c r="K242" s="83" t="s">
        <v>18</v>
      </c>
      <c r="L242" s="74">
        <f t="shared" si="2"/>
        <v>10</v>
      </c>
      <c r="M242" s="24"/>
      <c r="N242" s="31">
        <f t="shared" si="3"/>
        <v>4534.395</v>
      </c>
      <c r="O242" s="8"/>
      <c r="P242" s="47">
        <f t="shared" si="4"/>
        <v>0.7</v>
      </c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9.5" customHeight="1">
      <c r="A243" s="8"/>
      <c r="B243" s="9">
        <f t="shared" si="5"/>
        <v>9.382</v>
      </c>
      <c r="C243" s="20">
        <f t="shared" si="6"/>
        <v>238</v>
      </c>
      <c r="D243" s="28">
        <f t="shared" si="7"/>
        <v>1240</v>
      </c>
      <c r="E243" s="78" t="s">
        <v>15</v>
      </c>
      <c r="F243" s="79">
        <f t="shared" si="8"/>
        <v>1.01</v>
      </c>
      <c r="G243" s="78" t="s">
        <v>17</v>
      </c>
      <c r="H243" s="80">
        <f t="shared" si="1"/>
        <v>12.524</v>
      </c>
      <c r="I243" s="81"/>
      <c r="J243" s="82">
        <f t="shared" si="9"/>
        <v>21.906</v>
      </c>
      <c r="K243" s="83" t="s">
        <v>18</v>
      </c>
      <c r="L243" s="74">
        <f t="shared" si="2"/>
        <v>20</v>
      </c>
      <c r="M243" s="24"/>
      <c r="N243" s="31">
        <f t="shared" si="3"/>
        <v>4571.26</v>
      </c>
      <c r="O243" s="8"/>
      <c r="P243" s="47">
        <f t="shared" si="4"/>
        <v>1.4</v>
      </c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9.5" customHeight="1">
      <c r="A244" s="8"/>
      <c r="B244" s="9">
        <f t="shared" si="5"/>
        <v>1.906</v>
      </c>
      <c r="C244" s="20">
        <f t="shared" si="6"/>
        <v>239</v>
      </c>
      <c r="D244" s="28">
        <f t="shared" si="7"/>
        <v>1260</v>
      </c>
      <c r="E244" s="78" t="s">
        <v>15</v>
      </c>
      <c r="F244" s="79">
        <f t="shared" si="8"/>
        <v>1.01</v>
      </c>
      <c r="G244" s="78" t="s">
        <v>17</v>
      </c>
      <c r="H244" s="80">
        <f t="shared" si="1"/>
        <v>12.726</v>
      </c>
      <c r="I244" s="81"/>
      <c r="J244" s="82">
        <f t="shared" si="9"/>
        <v>14.632</v>
      </c>
      <c r="K244" s="83" t="s">
        <v>18</v>
      </c>
      <c r="L244" s="74">
        <f t="shared" si="2"/>
        <v>10</v>
      </c>
      <c r="M244" s="24"/>
      <c r="N244" s="31">
        <f t="shared" si="3"/>
        <v>4644.99</v>
      </c>
      <c r="O244" s="8"/>
      <c r="P244" s="47">
        <f t="shared" si="4"/>
        <v>0.7</v>
      </c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9.5" customHeight="1">
      <c r="A245" s="8"/>
      <c r="B245" s="9">
        <f t="shared" si="5"/>
        <v>4.632</v>
      </c>
      <c r="C245" s="20">
        <f t="shared" si="6"/>
        <v>240</v>
      </c>
      <c r="D245" s="28">
        <f t="shared" si="7"/>
        <v>1270</v>
      </c>
      <c r="E245" s="78" t="s">
        <v>15</v>
      </c>
      <c r="F245" s="79">
        <f t="shared" si="8"/>
        <v>1.01</v>
      </c>
      <c r="G245" s="78" t="s">
        <v>17</v>
      </c>
      <c r="H245" s="80">
        <f t="shared" si="1"/>
        <v>12.827</v>
      </c>
      <c r="I245" s="81"/>
      <c r="J245" s="82">
        <f t="shared" si="9"/>
        <v>17.459</v>
      </c>
      <c r="K245" s="83" t="s">
        <v>18</v>
      </c>
      <c r="L245" s="74">
        <f t="shared" si="2"/>
        <v>10</v>
      </c>
      <c r="M245" s="24"/>
      <c r="N245" s="31">
        <f t="shared" si="3"/>
        <v>4681.855</v>
      </c>
      <c r="O245" s="8"/>
      <c r="P245" s="47">
        <f t="shared" si="4"/>
        <v>0.7</v>
      </c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9.5" customHeight="1">
      <c r="A246" s="8"/>
      <c r="B246" s="9">
        <f t="shared" si="5"/>
        <v>7.459</v>
      </c>
      <c r="C246" s="20">
        <f t="shared" si="6"/>
        <v>241</v>
      </c>
      <c r="D246" s="28">
        <f t="shared" si="7"/>
        <v>1280</v>
      </c>
      <c r="E246" s="78" t="s">
        <v>15</v>
      </c>
      <c r="F246" s="79">
        <f t="shared" si="8"/>
        <v>1.01</v>
      </c>
      <c r="G246" s="78" t="s">
        <v>17</v>
      </c>
      <c r="H246" s="80">
        <f t="shared" si="1"/>
        <v>12.928</v>
      </c>
      <c r="I246" s="81"/>
      <c r="J246" s="82">
        <f t="shared" si="9"/>
        <v>20.387</v>
      </c>
      <c r="K246" s="83" t="s">
        <v>18</v>
      </c>
      <c r="L246" s="74">
        <f t="shared" si="2"/>
        <v>20</v>
      </c>
      <c r="M246" s="24"/>
      <c r="N246" s="31">
        <f t="shared" si="3"/>
        <v>4718.72</v>
      </c>
      <c r="O246" s="8"/>
      <c r="P246" s="47">
        <f t="shared" si="4"/>
        <v>1.4</v>
      </c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9.5" customHeight="1">
      <c r="A247" s="8"/>
      <c r="B247" s="9">
        <f t="shared" si="5"/>
        <v>0.387</v>
      </c>
      <c r="C247" s="20">
        <f t="shared" si="6"/>
        <v>242</v>
      </c>
      <c r="D247" s="28">
        <f t="shared" si="7"/>
        <v>1300</v>
      </c>
      <c r="E247" s="78" t="s">
        <v>15</v>
      </c>
      <c r="F247" s="79">
        <f t="shared" si="8"/>
        <v>1.01</v>
      </c>
      <c r="G247" s="78" t="s">
        <v>17</v>
      </c>
      <c r="H247" s="80">
        <f t="shared" si="1"/>
        <v>13.13</v>
      </c>
      <c r="I247" s="81"/>
      <c r="J247" s="82">
        <f t="shared" si="9"/>
        <v>13.517</v>
      </c>
      <c r="K247" s="83" t="s">
        <v>18</v>
      </c>
      <c r="L247" s="74">
        <f t="shared" si="2"/>
        <v>10</v>
      </c>
      <c r="M247" s="24"/>
      <c r="N247" s="31">
        <f t="shared" si="3"/>
        <v>4792.45</v>
      </c>
      <c r="O247" s="8"/>
      <c r="P247" s="47">
        <f t="shared" si="4"/>
        <v>0.7</v>
      </c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9.5" customHeight="1">
      <c r="A248" s="8"/>
      <c r="B248" s="9">
        <f t="shared" si="5"/>
        <v>3.517</v>
      </c>
      <c r="C248" s="20">
        <f t="shared" si="6"/>
        <v>243</v>
      </c>
      <c r="D248" s="28">
        <f t="shared" si="7"/>
        <v>1310</v>
      </c>
      <c r="E248" s="78" t="s">
        <v>15</v>
      </c>
      <c r="F248" s="79">
        <f t="shared" si="8"/>
        <v>1.01</v>
      </c>
      <c r="G248" s="78" t="s">
        <v>17</v>
      </c>
      <c r="H248" s="80">
        <f t="shared" si="1"/>
        <v>13.231</v>
      </c>
      <c r="I248" s="81"/>
      <c r="J248" s="82">
        <f t="shared" si="9"/>
        <v>16.748</v>
      </c>
      <c r="K248" s="83" t="s">
        <v>18</v>
      </c>
      <c r="L248" s="74">
        <f t="shared" si="2"/>
        <v>10</v>
      </c>
      <c r="M248" s="24"/>
      <c r="N248" s="31">
        <f t="shared" si="3"/>
        <v>4829.315</v>
      </c>
      <c r="O248" s="8"/>
      <c r="P248" s="47">
        <f t="shared" si="4"/>
        <v>0.7</v>
      </c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9.5" customHeight="1">
      <c r="A249" s="8"/>
      <c r="B249" s="9">
        <f t="shared" si="5"/>
        <v>6.748</v>
      </c>
      <c r="C249" s="20">
        <f t="shared" si="6"/>
        <v>244</v>
      </c>
      <c r="D249" s="28">
        <f t="shared" si="7"/>
        <v>1320</v>
      </c>
      <c r="E249" s="78" t="s">
        <v>15</v>
      </c>
      <c r="F249" s="79">
        <f t="shared" si="8"/>
        <v>1.01</v>
      </c>
      <c r="G249" s="78" t="s">
        <v>17</v>
      </c>
      <c r="H249" s="80">
        <f t="shared" si="1"/>
        <v>13.332</v>
      </c>
      <c r="I249" s="81"/>
      <c r="J249" s="82">
        <f t="shared" si="9"/>
        <v>20.08</v>
      </c>
      <c r="K249" s="83" t="s">
        <v>18</v>
      </c>
      <c r="L249" s="74">
        <f t="shared" si="2"/>
        <v>20</v>
      </c>
      <c r="M249" s="24"/>
      <c r="N249" s="31">
        <f t="shared" si="3"/>
        <v>4866.18</v>
      </c>
      <c r="O249" s="8"/>
      <c r="P249" s="47">
        <f t="shared" si="4"/>
        <v>1.4</v>
      </c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9.5" customHeight="1">
      <c r="A250" s="8"/>
      <c r="B250" s="9">
        <f t="shared" si="5"/>
        <v>0.08</v>
      </c>
      <c r="C250" s="20">
        <f t="shared" si="6"/>
        <v>245</v>
      </c>
      <c r="D250" s="28">
        <f t="shared" si="7"/>
        <v>1340</v>
      </c>
      <c r="E250" s="78" t="s">
        <v>15</v>
      </c>
      <c r="F250" s="79">
        <f t="shared" si="8"/>
        <v>1.01</v>
      </c>
      <c r="G250" s="78" t="s">
        <v>17</v>
      </c>
      <c r="H250" s="80">
        <f t="shared" si="1"/>
        <v>13.534</v>
      </c>
      <c r="I250" s="81"/>
      <c r="J250" s="82">
        <f t="shared" si="9"/>
        <v>13.614</v>
      </c>
      <c r="K250" s="83" t="s">
        <v>18</v>
      </c>
      <c r="L250" s="74">
        <f t="shared" si="2"/>
        <v>10</v>
      </c>
      <c r="M250" s="24"/>
      <c r="N250" s="31">
        <f t="shared" si="3"/>
        <v>4939.91</v>
      </c>
      <c r="O250" s="8"/>
      <c r="P250" s="47">
        <f t="shared" si="4"/>
        <v>0.7</v>
      </c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9.5" customHeight="1">
      <c r="A251" s="8"/>
      <c r="B251" s="9">
        <f t="shared" si="5"/>
        <v>3.614</v>
      </c>
      <c r="C251" s="20">
        <f t="shared" si="6"/>
        <v>246</v>
      </c>
      <c r="D251" s="28">
        <f t="shared" si="7"/>
        <v>1350</v>
      </c>
      <c r="E251" s="78" t="s">
        <v>15</v>
      </c>
      <c r="F251" s="79">
        <f t="shared" si="8"/>
        <v>1.01</v>
      </c>
      <c r="G251" s="78" t="s">
        <v>17</v>
      </c>
      <c r="H251" s="80">
        <f t="shared" si="1"/>
        <v>13.635</v>
      </c>
      <c r="I251" s="81"/>
      <c r="J251" s="82">
        <f t="shared" si="9"/>
        <v>17.249</v>
      </c>
      <c r="K251" s="83" t="s">
        <v>18</v>
      </c>
      <c r="L251" s="74">
        <f t="shared" si="2"/>
        <v>10</v>
      </c>
      <c r="M251" s="24"/>
      <c r="N251" s="31">
        <f t="shared" si="3"/>
        <v>4976.775</v>
      </c>
      <c r="O251" s="8"/>
      <c r="P251" s="47">
        <f t="shared" si="4"/>
        <v>0.7</v>
      </c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9.5" customHeight="1">
      <c r="A252" s="8"/>
      <c r="B252" s="9">
        <f t="shared" si="5"/>
        <v>7.249</v>
      </c>
      <c r="C252" s="20">
        <f t="shared" si="6"/>
        <v>247</v>
      </c>
      <c r="D252" s="28">
        <f t="shared" si="7"/>
        <v>1360</v>
      </c>
      <c r="E252" s="78" t="s">
        <v>15</v>
      </c>
      <c r="F252" s="79">
        <f t="shared" si="8"/>
        <v>1.01</v>
      </c>
      <c r="G252" s="78" t="s">
        <v>17</v>
      </c>
      <c r="H252" s="80">
        <f t="shared" si="1"/>
        <v>13.736</v>
      </c>
      <c r="I252" s="81"/>
      <c r="J252" s="82">
        <f t="shared" si="9"/>
        <v>20.985</v>
      </c>
      <c r="K252" s="83" t="s">
        <v>18</v>
      </c>
      <c r="L252" s="74">
        <f t="shared" si="2"/>
        <v>20</v>
      </c>
      <c r="M252" s="24"/>
      <c r="N252" s="31">
        <f t="shared" si="3"/>
        <v>5013.64</v>
      </c>
      <c r="O252" s="8"/>
      <c r="P252" s="47">
        <f t="shared" si="4"/>
        <v>1.4</v>
      </c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9.5" customHeight="1">
      <c r="A253" s="8"/>
      <c r="B253" s="9">
        <f t="shared" si="5"/>
        <v>0.985</v>
      </c>
      <c r="C253" s="20">
        <f t="shared" si="6"/>
        <v>248</v>
      </c>
      <c r="D253" s="28">
        <f t="shared" si="7"/>
        <v>1380</v>
      </c>
      <c r="E253" s="78" t="s">
        <v>15</v>
      </c>
      <c r="F253" s="79">
        <f t="shared" si="8"/>
        <v>1.01</v>
      </c>
      <c r="G253" s="78" t="s">
        <v>17</v>
      </c>
      <c r="H253" s="80">
        <f t="shared" si="1"/>
        <v>13.938</v>
      </c>
      <c r="I253" s="81"/>
      <c r="J253" s="82">
        <f t="shared" si="9"/>
        <v>14.923</v>
      </c>
      <c r="K253" s="83" t="s">
        <v>18</v>
      </c>
      <c r="L253" s="74">
        <f t="shared" si="2"/>
        <v>10</v>
      </c>
      <c r="M253" s="24"/>
      <c r="N253" s="31">
        <f t="shared" si="3"/>
        <v>5087.37</v>
      </c>
      <c r="O253" s="8"/>
      <c r="P253" s="47">
        <f t="shared" si="4"/>
        <v>0.7</v>
      </c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9.5" customHeight="1">
      <c r="A254" s="8"/>
      <c r="B254" s="9">
        <f t="shared" si="5"/>
        <v>4.923</v>
      </c>
      <c r="C254" s="20">
        <f t="shared" si="6"/>
        <v>249</v>
      </c>
      <c r="D254" s="28">
        <f t="shared" si="7"/>
        <v>1390</v>
      </c>
      <c r="E254" s="78" t="s">
        <v>15</v>
      </c>
      <c r="F254" s="79">
        <f t="shared" si="8"/>
        <v>1.01</v>
      </c>
      <c r="G254" s="78" t="s">
        <v>17</v>
      </c>
      <c r="H254" s="80">
        <f t="shared" si="1"/>
        <v>14.039</v>
      </c>
      <c r="I254" s="81"/>
      <c r="J254" s="82">
        <f t="shared" si="9"/>
        <v>18.962</v>
      </c>
      <c r="K254" s="83" t="s">
        <v>18</v>
      </c>
      <c r="L254" s="74">
        <f t="shared" si="2"/>
        <v>10</v>
      </c>
      <c r="M254" s="24"/>
      <c r="N254" s="31">
        <f t="shared" si="3"/>
        <v>5124.235</v>
      </c>
      <c r="O254" s="8"/>
      <c r="P254" s="47">
        <f t="shared" si="4"/>
        <v>0.7</v>
      </c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9.5" customHeight="1">
      <c r="A255" s="8"/>
      <c r="B255" s="9">
        <f t="shared" si="5"/>
        <v>8.962</v>
      </c>
      <c r="C255" s="20">
        <f t="shared" si="6"/>
        <v>250</v>
      </c>
      <c r="D255" s="28">
        <f t="shared" si="7"/>
        <v>1400</v>
      </c>
      <c r="E255" s="78" t="s">
        <v>15</v>
      </c>
      <c r="F255" s="79">
        <f t="shared" si="8"/>
        <v>1.01</v>
      </c>
      <c r="G255" s="78" t="s">
        <v>17</v>
      </c>
      <c r="H255" s="80">
        <f t="shared" si="1"/>
        <v>14.14</v>
      </c>
      <c r="I255" s="81"/>
      <c r="J255" s="82">
        <f t="shared" si="9"/>
        <v>23.102</v>
      </c>
      <c r="K255" s="83" t="s">
        <v>18</v>
      </c>
      <c r="L255" s="74">
        <f t="shared" si="2"/>
        <v>20</v>
      </c>
      <c r="M255" s="24"/>
      <c r="N255" s="31">
        <f t="shared" si="3"/>
        <v>5161.1</v>
      </c>
      <c r="O255" s="8"/>
      <c r="P255" s="47">
        <f t="shared" si="4"/>
        <v>1.4</v>
      </c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9.5" customHeight="1">
      <c r="A256" s="8"/>
      <c r="B256" s="9">
        <f t="shared" si="5"/>
        <v>3.102</v>
      </c>
      <c r="C256" s="20">
        <f t="shared" si="6"/>
        <v>251</v>
      </c>
      <c r="D256" s="28">
        <f t="shared" si="7"/>
        <v>1420</v>
      </c>
      <c r="E256" s="78" t="s">
        <v>15</v>
      </c>
      <c r="F256" s="79">
        <f t="shared" si="8"/>
        <v>1.01</v>
      </c>
      <c r="G256" s="78" t="s">
        <v>17</v>
      </c>
      <c r="H256" s="80">
        <f t="shared" si="1"/>
        <v>14.342</v>
      </c>
      <c r="I256" s="81"/>
      <c r="J256" s="82">
        <f t="shared" si="9"/>
        <v>17.444</v>
      </c>
      <c r="K256" s="83" t="s">
        <v>18</v>
      </c>
      <c r="L256" s="74">
        <f t="shared" si="2"/>
        <v>10</v>
      </c>
      <c r="M256" s="24"/>
      <c r="N256" s="31">
        <f t="shared" si="3"/>
        <v>5234.83</v>
      </c>
      <c r="O256" s="8"/>
      <c r="P256" s="47">
        <f t="shared" si="4"/>
        <v>0.7</v>
      </c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9.5" customHeight="1">
      <c r="A257" s="8"/>
      <c r="B257" s="9">
        <f t="shared" si="5"/>
        <v>7.444</v>
      </c>
      <c r="C257" s="20">
        <f t="shared" si="6"/>
        <v>252</v>
      </c>
      <c r="D257" s="28">
        <f t="shared" si="7"/>
        <v>1430</v>
      </c>
      <c r="E257" s="78" t="s">
        <v>15</v>
      </c>
      <c r="F257" s="79">
        <f t="shared" si="8"/>
        <v>1.01</v>
      </c>
      <c r="G257" s="78" t="s">
        <v>17</v>
      </c>
      <c r="H257" s="80">
        <f t="shared" si="1"/>
        <v>14.443</v>
      </c>
      <c r="I257" s="81"/>
      <c r="J257" s="82">
        <f t="shared" si="9"/>
        <v>21.887</v>
      </c>
      <c r="K257" s="83" t="s">
        <v>18</v>
      </c>
      <c r="L257" s="74">
        <f t="shared" si="2"/>
        <v>20</v>
      </c>
      <c r="M257" s="24"/>
      <c r="N257" s="31">
        <f t="shared" si="3"/>
        <v>5271.695</v>
      </c>
      <c r="O257" s="8"/>
      <c r="P257" s="47">
        <f t="shared" si="4"/>
        <v>1.4</v>
      </c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9.5" customHeight="1">
      <c r="A258" s="8"/>
      <c r="B258" s="9">
        <f t="shared" si="5"/>
        <v>1.887</v>
      </c>
      <c r="C258" s="20">
        <f t="shared" si="6"/>
        <v>253</v>
      </c>
      <c r="D258" s="28">
        <f t="shared" si="7"/>
        <v>1450</v>
      </c>
      <c r="E258" s="78" t="s">
        <v>15</v>
      </c>
      <c r="F258" s="79">
        <f t="shared" si="8"/>
        <v>1.01</v>
      </c>
      <c r="G258" s="78" t="s">
        <v>17</v>
      </c>
      <c r="H258" s="80">
        <f t="shared" si="1"/>
        <v>14.645</v>
      </c>
      <c r="I258" s="81"/>
      <c r="J258" s="82">
        <f t="shared" si="9"/>
        <v>16.532</v>
      </c>
      <c r="K258" s="83" t="s">
        <v>18</v>
      </c>
      <c r="L258" s="74">
        <f t="shared" si="2"/>
        <v>10</v>
      </c>
      <c r="M258" s="24"/>
      <c r="N258" s="31">
        <f t="shared" si="3"/>
        <v>5345.425</v>
      </c>
      <c r="O258" s="8"/>
      <c r="P258" s="47">
        <f t="shared" si="4"/>
        <v>0.7</v>
      </c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9.5" customHeight="1">
      <c r="A259" s="8"/>
      <c r="B259" s="9">
        <f t="shared" si="5"/>
        <v>6.532</v>
      </c>
      <c r="C259" s="20">
        <f t="shared" si="6"/>
        <v>254</v>
      </c>
      <c r="D259" s="28">
        <f t="shared" si="7"/>
        <v>1460</v>
      </c>
      <c r="E259" s="78" t="s">
        <v>15</v>
      </c>
      <c r="F259" s="79">
        <f t="shared" si="8"/>
        <v>1.01</v>
      </c>
      <c r="G259" s="78" t="s">
        <v>17</v>
      </c>
      <c r="H259" s="80">
        <f t="shared" si="1"/>
        <v>14.746</v>
      </c>
      <c r="I259" s="81"/>
      <c r="J259" s="82">
        <f t="shared" si="9"/>
        <v>21.278</v>
      </c>
      <c r="K259" s="83" t="s">
        <v>18</v>
      </c>
      <c r="L259" s="74">
        <f t="shared" si="2"/>
        <v>20</v>
      </c>
      <c r="M259" s="24"/>
      <c r="N259" s="31">
        <f t="shared" si="3"/>
        <v>5382.29</v>
      </c>
      <c r="O259" s="8"/>
      <c r="P259" s="47">
        <f t="shared" si="4"/>
        <v>1.4</v>
      </c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9.5" customHeight="1">
      <c r="A260" s="8"/>
      <c r="B260" s="9">
        <f t="shared" si="5"/>
        <v>1.278</v>
      </c>
      <c r="C260" s="20">
        <f t="shared" si="6"/>
        <v>255</v>
      </c>
      <c r="D260" s="28">
        <f t="shared" si="7"/>
        <v>1480</v>
      </c>
      <c r="E260" s="78" t="s">
        <v>15</v>
      </c>
      <c r="F260" s="79">
        <f t="shared" si="8"/>
        <v>1.01</v>
      </c>
      <c r="G260" s="78" t="s">
        <v>17</v>
      </c>
      <c r="H260" s="80">
        <f t="shared" si="1"/>
        <v>14.948</v>
      </c>
      <c r="I260" s="81"/>
      <c r="J260" s="82">
        <f t="shared" si="9"/>
        <v>16.226</v>
      </c>
      <c r="K260" s="83" t="s">
        <v>18</v>
      </c>
      <c r="L260" s="74">
        <f t="shared" si="2"/>
        <v>10</v>
      </c>
      <c r="M260" s="24"/>
      <c r="N260" s="31">
        <f t="shared" si="3"/>
        <v>5456.02</v>
      </c>
      <c r="O260" s="8"/>
      <c r="P260" s="47">
        <f t="shared" si="4"/>
        <v>0.7</v>
      </c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9.5" customHeight="1">
      <c r="A261" s="8"/>
      <c r="B261" s="9">
        <f t="shared" si="5"/>
        <v>6.226</v>
      </c>
      <c r="C261" s="20">
        <f t="shared" si="6"/>
        <v>256</v>
      </c>
      <c r="D261" s="28">
        <f t="shared" si="7"/>
        <v>1490</v>
      </c>
      <c r="E261" s="78" t="s">
        <v>15</v>
      </c>
      <c r="F261" s="79">
        <f t="shared" si="8"/>
        <v>1.01</v>
      </c>
      <c r="G261" s="78" t="s">
        <v>17</v>
      </c>
      <c r="H261" s="80">
        <f t="shared" si="1"/>
        <v>15.049</v>
      </c>
      <c r="I261" s="81"/>
      <c r="J261" s="82">
        <f t="shared" si="9"/>
        <v>21.275</v>
      </c>
      <c r="K261" s="83" t="s">
        <v>18</v>
      </c>
      <c r="L261" s="74">
        <f t="shared" si="2"/>
        <v>20</v>
      </c>
      <c r="M261" s="24"/>
      <c r="N261" s="31">
        <f t="shared" si="3"/>
        <v>5492.885</v>
      </c>
      <c r="O261" s="8"/>
      <c r="P261" s="47">
        <f t="shared" si="4"/>
        <v>1.4</v>
      </c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9.5" customHeight="1">
      <c r="A262" s="8"/>
      <c r="B262" s="9">
        <f t="shared" si="5"/>
        <v>1.275</v>
      </c>
      <c r="C262" s="20">
        <f t="shared" si="6"/>
        <v>257</v>
      </c>
      <c r="D262" s="28">
        <f t="shared" si="7"/>
        <v>1510</v>
      </c>
      <c r="E262" s="78" t="s">
        <v>15</v>
      </c>
      <c r="F262" s="79">
        <f t="shared" si="8"/>
        <v>1.01</v>
      </c>
      <c r="G262" s="78" t="s">
        <v>17</v>
      </c>
      <c r="H262" s="80">
        <f t="shared" si="1"/>
        <v>15.251</v>
      </c>
      <c r="I262" s="81"/>
      <c r="J262" s="82">
        <f t="shared" si="9"/>
        <v>16.526</v>
      </c>
      <c r="K262" s="83" t="s">
        <v>18</v>
      </c>
      <c r="L262" s="74">
        <f t="shared" si="2"/>
        <v>10</v>
      </c>
      <c r="M262" s="24"/>
      <c r="N262" s="31">
        <f t="shared" si="3"/>
        <v>5566.615</v>
      </c>
      <c r="O262" s="8"/>
      <c r="P262" s="47">
        <f t="shared" si="4"/>
        <v>0.7</v>
      </c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9.5" customHeight="1">
      <c r="A263" s="8"/>
      <c r="B263" s="9">
        <f t="shared" si="5"/>
        <v>6.526</v>
      </c>
      <c r="C263" s="20">
        <f t="shared" si="6"/>
        <v>258</v>
      </c>
      <c r="D263" s="28">
        <f t="shared" si="7"/>
        <v>1520</v>
      </c>
      <c r="E263" s="78" t="s">
        <v>15</v>
      </c>
      <c r="F263" s="79">
        <f t="shared" si="8"/>
        <v>1.01</v>
      </c>
      <c r="G263" s="78" t="s">
        <v>17</v>
      </c>
      <c r="H263" s="80">
        <f t="shared" si="1"/>
        <v>15.352</v>
      </c>
      <c r="I263" s="81"/>
      <c r="J263" s="82">
        <f t="shared" si="9"/>
        <v>21.878</v>
      </c>
      <c r="K263" s="83" t="s">
        <v>18</v>
      </c>
      <c r="L263" s="74">
        <f t="shared" si="2"/>
        <v>20</v>
      </c>
      <c r="M263" s="24"/>
      <c r="N263" s="31">
        <f t="shared" si="3"/>
        <v>5603.48</v>
      </c>
      <c r="O263" s="8"/>
      <c r="P263" s="47">
        <f t="shared" si="4"/>
        <v>1.4</v>
      </c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9.5" customHeight="1">
      <c r="A264" s="8"/>
      <c r="B264" s="9">
        <f t="shared" si="5"/>
        <v>1.878</v>
      </c>
      <c r="C264" s="20">
        <f t="shared" si="6"/>
        <v>259</v>
      </c>
      <c r="D264" s="28">
        <f t="shared" si="7"/>
        <v>1540</v>
      </c>
      <c r="E264" s="78" t="s">
        <v>15</v>
      </c>
      <c r="F264" s="79">
        <f t="shared" si="8"/>
        <v>1.01</v>
      </c>
      <c r="G264" s="78" t="s">
        <v>17</v>
      </c>
      <c r="H264" s="80">
        <f t="shared" si="1"/>
        <v>15.554</v>
      </c>
      <c r="I264" s="81"/>
      <c r="J264" s="82">
        <f t="shared" si="9"/>
        <v>17.432</v>
      </c>
      <c r="K264" s="83" t="s">
        <v>18</v>
      </c>
      <c r="L264" s="74">
        <f t="shared" si="2"/>
        <v>10</v>
      </c>
      <c r="M264" s="24"/>
      <c r="N264" s="31">
        <f t="shared" si="3"/>
        <v>5677.21</v>
      </c>
      <c r="O264" s="8"/>
      <c r="P264" s="47">
        <f t="shared" si="4"/>
        <v>0.7</v>
      </c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9.5" customHeight="1">
      <c r="A265" s="8"/>
      <c r="B265" s="9">
        <f t="shared" si="5"/>
        <v>7.432</v>
      </c>
      <c r="C265" s="20">
        <f t="shared" si="6"/>
        <v>260</v>
      </c>
      <c r="D265" s="28">
        <f t="shared" si="7"/>
        <v>1550</v>
      </c>
      <c r="E265" s="78" t="s">
        <v>15</v>
      </c>
      <c r="F265" s="79">
        <f t="shared" si="8"/>
        <v>1.01</v>
      </c>
      <c r="G265" s="78" t="s">
        <v>17</v>
      </c>
      <c r="H265" s="80">
        <f t="shared" si="1"/>
        <v>15.655</v>
      </c>
      <c r="I265" s="81"/>
      <c r="J265" s="82">
        <f t="shared" si="9"/>
        <v>23.087</v>
      </c>
      <c r="K265" s="83" t="s">
        <v>18</v>
      </c>
      <c r="L265" s="74">
        <f t="shared" si="2"/>
        <v>20</v>
      </c>
      <c r="M265" s="24"/>
      <c r="N265" s="31">
        <f t="shared" si="3"/>
        <v>5714.075</v>
      </c>
      <c r="O265" s="8"/>
      <c r="P265" s="47">
        <f t="shared" si="4"/>
        <v>1.4</v>
      </c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9.5" customHeight="1">
      <c r="A266" s="8"/>
      <c r="B266" s="9">
        <f t="shared" si="5"/>
        <v>3.087</v>
      </c>
      <c r="C266" s="20">
        <f t="shared" si="6"/>
        <v>261</v>
      </c>
      <c r="D266" s="28">
        <f t="shared" si="7"/>
        <v>1570</v>
      </c>
      <c r="E266" s="78" t="s">
        <v>15</v>
      </c>
      <c r="F266" s="79">
        <f t="shared" si="8"/>
        <v>1.01</v>
      </c>
      <c r="G266" s="78" t="s">
        <v>17</v>
      </c>
      <c r="H266" s="80">
        <f t="shared" si="1"/>
        <v>15.857</v>
      </c>
      <c r="I266" s="81"/>
      <c r="J266" s="82">
        <f t="shared" si="9"/>
        <v>18.944</v>
      </c>
      <c r="K266" s="83" t="s">
        <v>18</v>
      </c>
      <c r="L266" s="74">
        <f t="shared" si="2"/>
        <v>10</v>
      </c>
      <c r="M266" s="24"/>
      <c r="N266" s="31">
        <f t="shared" si="3"/>
        <v>5787.805</v>
      </c>
      <c r="O266" s="8"/>
      <c r="P266" s="47">
        <f t="shared" si="4"/>
        <v>0.7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9.5" customHeight="1">
      <c r="A267" s="8"/>
      <c r="B267" s="9">
        <f t="shared" si="5"/>
        <v>8.944</v>
      </c>
      <c r="C267" s="20">
        <f t="shared" si="6"/>
        <v>262</v>
      </c>
      <c r="D267" s="28">
        <f t="shared" si="7"/>
        <v>1580</v>
      </c>
      <c r="E267" s="78" t="s">
        <v>15</v>
      </c>
      <c r="F267" s="79">
        <f t="shared" si="8"/>
        <v>1.01</v>
      </c>
      <c r="G267" s="78" t="s">
        <v>17</v>
      </c>
      <c r="H267" s="80">
        <f t="shared" si="1"/>
        <v>15.958</v>
      </c>
      <c r="I267" s="81"/>
      <c r="J267" s="82">
        <f t="shared" si="9"/>
        <v>24.902</v>
      </c>
      <c r="K267" s="83" t="s">
        <v>18</v>
      </c>
      <c r="L267" s="74">
        <f t="shared" si="2"/>
        <v>20</v>
      </c>
      <c r="M267" s="24"/>
      <c r="N267" s="31">
        <f t="shared" si="3"/>
        <v>5824.67</v>
      </c>
      <c r="O267" s="8"/>
      <c r="P267" s="47">
        <f t="shared" si="4"/>
        <v>1.4</v>
      </c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9.5" customHeight="1">
      <c r="A268" s="8"/>
      <c r="B268" s="9">
        <f t="shared" si="5"/>
        <v>4.902</v>
      </c>
      <c r="C268" s="20">
        <f t="shared" si="6"/>
        <v>263</v>
      </c>
      <c r="D268" s="28">
        <f t="shared" si="7"/>
        <v>1600</v>
      </c>
      <c r="E268" s="78" t="s">
        <v>15</v>
      </c>
      <c r="F268" s="79">
        <f t="shared" si="8"/>
        <v>1.01</v>
      </c>
      <c r="G268" s="78" t="s">
        <v>17</v>
      </c>
      <c r="H268" s="80">
        <f t="shared" si="1"/>
        <v>16.16</v>
      </c>
      <c r="I268" s="81"/>
      <c r="J268" s="82">
        <f t="shared" si="9"/>
        <v>21.062</v>
      </c>
      <c r="K268" s="83" t="s">
        <v>18</v>
      </c>
      <c r="L268" s="74">
        <f t="shared" si="2"/>
        <v>20</v>
      </c>
      <c r="M268" s="24"/>
      <c r="N268" s="31">
        <f t="shared" si="3"/>
        <v>5898.4</v>
      </c>
      <c r="O268" s="8"/>
      <c r="P268" s="47">
        <f t="shared" si="4"/>
        <v>1.4</v>
      </c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9.5" customHeight="1">
      <c r="A269" s="8"/>
      <c r="B269" s="9">
        <f t="shared" si="5"/>
        <v>1.062</v>
      </c>
      <c r="C269" s="20">
        <f t="shared" si="6"/>
        <v>264</v>
      </c>
      <c r="D269" s="28">
        <f t="shared" si="7"/>
        <v>1620</v>
      </c>
      <c r="E269" s="78" t="s">
        <v>15</v>
      </c>
      <c r="F269" s="79">
        <f t="shared" si="8"/>
        <v>1.01</v>
      </c>
      <c r="G269" s="78" t="s">
        <v>17</v>
      </c>
      <c r="H269" s="80">
        <f t="shared" si="1"/>
        <v>16.362</v>
      </c>
      <c r="I269" s="81"/>
      <c r="J269" s="82">
        <f t="shared" si="9"/>
        <v>17.424</v>
      </c>
      <c r="K269" s="83" t="s">
        <v>18</v>
      </c>
      <c r="L269" s="74">
        <f t="shared" si="2"/>
        <v>10</v>
      </c>
      <c r="M269" s="24"/>
      <c r="N269" s="31">
        <f t="shared" si="3"/>
        <v>5972.13</v>
      </c>
      <c r="O269" s="8"/>
      <c r="P269" s="47">
        <f t="shared" si="4"/>
        <v>0.7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9.5" customHeight="1">
      <c r="A270" s="8"/>
      <c r="B270" s="9">
        <f t="shared" si="5"/>
        <v>7.424</v>
      </c>
      <c r="C270" s="20">
        <f t="shared" si="6"/>
        <v>265</v>
      </c>
      <c r="D270" s="28">
        <f t="shared" si="7"/>
        <v>1630</v>
      </c>
      <c r="E270" s="78" t="s">
        <v>15</v>
      </c>
      <c r="F270" s="79">
        <f t="shared" si="8"/>
        <v>1.01</v>
      </c>
      <c r="G270" s="78" t="s">
        <v>17</v>
      </c>
      <c r="H270" s="80">
        <f t="shared" si="1"/>
        <v>16.463</v>
      </c>
      <c r="I270" s="81"/>
      <c r="J270" s="82">
        <f t="shared" si="9"/>
        <v>23.887</v>
      </c>
      <c r="K270" s="83" t="s">
        <v>18</v>
      </c>
      <c r="L270" s="74">
        <f t="shared" si="2"/>
        <v>20</v>
      </c>
      <c r="M270" s="24"/>
      <c r="N270" s="31">
        <f t="shared" si="3"/>
        <v>6008.995</v>
      </c>
      <c r="O270" s="8"/>
      <c r="P270" s="47">
        <f t="shared" si="4"/>
        <v>1.4</v>
      </c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9.5" customHeight="1">
      <c r="A271" s="8"/>
      <c r="B271" s="9">
        <f t="shared" si="5"/>
        <v>3.887</v>
      </c>
      <c r="C271" s="20">
        <f t="shared" si="6"/>
        <v>266</v>
      </c>
      <c r="D271" s="28">
        <f t="shared" si="7"/>
        <v>1650</v>
      </c>
      <c r="E271" s="78" t="s">
        <v>15</v>
      </c>
      <c r="F271" s="79">
        <f t="shared" si="8"/>
        <v>1.01</v>
      </c>
      <c r="G271" s="78" t="s">
        <v>17</v>
      </c>
      <c r="H271" s="80">
        <f t="shared" si="1"/>
        <v>16.665</v>
      </c>
      <c r="I271" s="81"/>
      <c r="J271" s="82">
        <f t="shared" si="9"/>
        <v>20.552</v>
      </c>
      <c r="K271" s="83" t="s">
        <v>18</v>
      </c>
      <c r="L271" s="74">
        <f t="shared" si="2"/>
        <v>20</v>
      </c>
      <c r="M271" s="24"/>
      <c r="N271" s="31">
        <f t="shared" si="3"/>
        <v>6082.725</v>
      </c>
      <c r="O271" s="8"/>
      <c r="P271" s="47">
        <f t="shared" si="4"/>
        <v>1.4</v>
      </c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9.5" customHeight="1">
      <c r="A272" s="8"/>
      <c r="B272" s="9">
        <f t="shared" si="5"/>
        <v>0.552</v>
      </c>
      <c r="C272" s="20">
        <f t="shared" si="6"/>
        <v>267</v>
      </c>
      <c r="D272" s="28">
        <f t="shared" si="7"/>
        <v>1670</v>
      </c>
      <c r="E272" s="78" t="s">
        <v>15</v>
      </c>
      <c r="F272" s="79">
        <f t="shared" si="8"/>
        <v>1.01</v>
      </c>
      <c r="G272" s="78" t="s">
        <v>17</v>
      </c>
      <c r="H272" s="80">
        <f t="shared" si="1"/>
        <v>16.867</v>
      </c>
      <c r="I272" s="81"/>
      <c r="J272" s="82">
        <f t="shared" si="9"/>
        <v>17.419</v>
      </c>
      <c r="K272" s="83" t="s">
        <v>18</v>
      </c>
      <c r="L272" s="74">
        <f t="shared" si="2"/>
        <v>10</v>
      </c>
      <c r="M272" s="24"/>
      <c r="N272" s="31">
        <f t="shared" si="3"/>
        <v>6156.455</v>
      </c>
      <c r="O272" s="8"/>
      <c r="P272" s="47">
        <f t="shared" si="4"/>
        <v>0.7</v>
      </c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9.5" customHeight="1">
      <c r="A273" s="8"/>
      <c r="B273" s="9">
        <f t="shared" si="5"/>
        <v>7.419</v>
      </c>
      <c r="C273" s="20">
        <f t="shared" si="6"/>
        <v>268</v>
      </c>
      <c r="D273" s="28">
        <f t="shared" si="7"/>
        <v>1680</v>
      </c>
      <c r="E273" s="78" t="s">
        <v>15</v>
      </c>
      <c r="F273" s="79">
        <f t="shared" si="8"/>
        <v>1.01</v>
      </c>
      <c r="G273" s="78" t="s">
        <v>17</v>
      </c>
      <c r="H273" s="80">
        <f t="shared" si="1"/>
        <v>16.968</v>
      </c>
      <c r="I273" s="81"/>
      <c r="J273" s="82">
        <f t="shared" si="9"/>
        <v>24.387</v>
      </c>
      <c r="K273" s="83" t="s">
        <v>18</v>
      </c>
      <c r="L273" s="74">
        <f t="shared" si="2"/>
        <v>20</v>
      </c>
      <c r="M273" s="24"/>
      <c r="N273" s="31">
        <f t="shared" si="3"/>
        <v>6193.32</v>
      </c>
      <c r="O273" s="8"/>
      <c r="P273" s="47">
        <f t="shared" si="4"/>
        <v>1.4</v>
      </c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9.5" customHeight="1">
      <c r="A274" s="8"/>
      <c r="B274" s="9">
        <f t="shared" si="5"/>
        <v>4.387</v>
      </c>
      <c r="C274" s="20">
        <f t="shared" si="6"/>
        <v>269</v>
      </c>
      <c r="D274" s="28">
        <f t="shared" si="7"/>
        <v>1700</v>
      </c>
      <c r="E274" s="78" t="s">
        <v>15</v>
      </c>
      <c r="F274" s="79">
        <f t="shared" si="8"/>
        <v>1.01</v>
      </c>
      <c r="G274" s="78" t="s">
        <v>17</v>
      </c>
      <c r="H274" s="80">
        <f t="shared" si="1"/>
        <v>17.17</v>
      </c>
      <c r="I274" s="81"/>
      <c r="J274" s="82">
        <f t="shared" si="9"/>
        <v>21.557</v>
      </c>
      <c r="K274" s="83" t="s">
        <v>18</v>
      </c>
      <c r="L274" s="74">
        <f t="shared" si="2"/>
        <v>20</v>
      </c>
      <c r="M274" s="24"/>
      <c r="N274" s="31">
        <f t="shared" si="3"/>
        <v>6267.05</v>
      </c>
      <c r="O274" s="8"/>
      <c r="P274" s="47">
        <f t="shared" si="4"/>
        <v>1.4</v>
      </c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9.5" customHeight="1">
      <c r="A275" s="8"/>
      <c r="B275" s="9">
        <f t="shared" si="5"/>
        <v>1.557</v>
      </c>
      <c r="C275" s="20">
        <f t="shared" si="6"/>
        <v>270</v>
      </c>
      <c r="D275" s="28">
        <f t="shared" si="7"/>
        <v>1720</v>
      </c>
      <c r="E275" s="78" t="s">
        <v>15</v>
      </c>
      <c r="F275" s="79">
        <f t="shared" si="8"/>
        <v>1.01</v>
      </c>
      <c r="G275" s="78" t="s">
        <v>17</v>
      </c>
      <c r="H275" s="80">
        <f t="shared" si="1"/>
        <v>17.372</v>
      </c>
      <c r="I275" s="81"/>
      <c r="J275" s="82">
        <f t="shared" si="9"/>
        <v>18.929</v>
      </c>
      <c r="K275" s="83" t="s">
        <v>18</v>
      </c>
      <c r="L275" s="74">
        <f t="shared" si="2"/>
        <v>10</v>
      </c>
      <c r="M275" s="24"/>
      <c r="N275" s="31">
        <f t="shared" si="3"/>
        <v>6340.78</v>
      </c>
      <c r="O275" s="8"/>
      <c r="P275" s="47">
        <f t="shared" si="4"/>
        <v>0.7</v>
      </c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9.5" customHeight="1">
      <c r="A276" s="8"/>
      <c r="B276" s="9">
        <f t="shared" si="5"/>
        <v>8.929</v>
      </c>
      <c r="C276" s="20">
        <f t="shared" si="6"/>
        <v>271</v>
      </c>
      <c r="D276" s="28">
        <f t="shared" si="7"/>
        <v>1730</v>
      </c>
      <c r="E276" s="78" t="s">
        <v>15</v>
      </c>
      <c r="F276" s="79">
        <f t="shared" si="8"/>
        <v>1.01</v>
      </c>
      <c r="G276" s="78" t="s">
        <v>17</v>
      </c>
      <c r="H276" s="80">
        <f t="shared" si="1"/>
        <v>17.473</v>
      </c>
      <c r="I276" s="81"/>
      <c r="J276" s="82">
        <f t="shared" si="9"/>
        <v>26.402</v>
      </c>
      <c r="K276" s="83" t="s">
        <v>18</v>
      </c>
      <c r="L276" s="74">
        <f t="shared" si="2"/>
        <v>20</v>
      </c>
      <c r="M276" s="24"/>
      <c r="N276" s="31">
        <f t="shared" si="3"/>
        <v>6377.645</v>
      </c>
      <c r="O276" s="8"/>
      <c r="P276" s="47">
        <f t="shared" si="4"/>
        <v>1.4</v>
      </c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9.5" customHeight="1">
      <c r="A277" s="8"/>
      <c r="B277" s="9">
        <f t="shared" si="5"/>
        <v>6.402</v>
      </c>
      <c r="C277" s="20">
        <f t="shared" si="6"/>
        <v>272</v>
      </c>
      <c r="D277" s="28">
        <f t="shared" si="7"/>
        <v>1750</v>
      </c>
      <c r="E277" s="78" t="s">
        <v>15</v>
      </c>
      <c r="F277" s="79">
        <f t="shared" si="8"/>
        <v>1.01</v>
      </c>
      <c r="G277" s="78" t="s">
        <v>17</v>
      </c>
      <c r="H277" s="80">
        <f t="shared" si="1"/>
        <v>17.675</v>
      </c>
      <c r="I277" s="81"/>
      <c r="J277" s="82">
        <f t="shared" si="9"/>
        <v>24.077</v>
      </c>
      <c r="K277" s="83" t="s">
        <v>18</v>
      </c>
      <c r="L277" s="74">
        <f t="shared" si="2"/>
        <v>20</v>
      </c>
      <c r="M277" s="24"/>
      <c r="N277" s="31">
        <f t="shared" si="3"/>
        <v>6451.375</v>
      </c>
      <c r="O277" s="8"/>
      <c r="P277" s="47">
        <f t="shared" si="4"/>
        <v>1.4</v>
      </c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9.5" customHeight="1">
      <c r="A278" s="8"/>
      <c r="B278" s="9">
        <f t="shared" si="5"/>
        <v>4.077</v>
      </c>
      <c r="C278" s="20">
        <f t="shared" si="6"/>
        <v>273</v>
      </c>
      <c r="D278" s="28">
        <f t="shared" si="7"/>
        <v>1770</v>
      </c>
      <c r="E278" s="78" t="s">
        <v>15</v>
      </c>
      <c r="F278" s="79">
        <f t="shared" si="8"/>
        <v>1.01</v>
      </c>
      <c r="G278" s="78" t="s">
        <v>17</v>
      </c>
      <c r="H278" s="80">
        <f t="shared" si="1"/>
        <v>17.877</v>
      </c>
      <c r="I278" s="81"/>
      <c r="J278" s="82">
        <f t="shared" si="9"/>
        <v>21.954</v>
      </c>
      <c r="K278" s="83" t="s">
        <v>18</v>
      </c>
      <c r="L278" s="74">
        <f t="shared" si="2"/>
        <v>20</v>
      </c>
      <c r="M278" s="24"/>
      <c r="N278" s="31">
        <f t="shared" si="3"/>
        <v>6525.105</v>
      </c>
      <c r="O278" s="8"/>
      <c r="P278" s="47">
        <f t="shared" si="4"/>
        <v>1.4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9.5" customHeight="1">
      <c r="A279" s="8"/>
      <c r="B279" s="9">
        <f t="shared" si="5"/>
        <v>1.954</v>
      </c>
      <c r="C279" s="20">
        <f t="shared" si="6"/>
        <v>274</v>
      </c>
      <c r="D279" s="28">
        <f t="shared" si="7"/>
        <v>1790</v>
      </c>
      <c r="E279" s="78" t="s">
        <v>15</v>
      </c>
      <c r="F279" s="79">
        <f t="shared" si="8"/>
        <v>1.01</v>
      </c>
      <c r="G279" s="78" t="s">
        <v>17</v>
      </c>
      <c r="H279" s="80">
        <f t="shared" si="1"/>
        <v>18.079</v>
      </c>
      <c r="I279" s="81"/>
      <c r="J279" s="82">
        <f t="shared" si="9"/>
        <v>20.033</v>
      </c>
      <c r="K279" s="83" t="s">
        <v>18</v>
      </c>
      <c r="L279" s="74">
        <f t="shared" si="2"/>
        <v>20</v>
      </c>
      <c r="M279" s="24"/>
      <c r="N279" s="31">
        <f t="shared" si="3"/>
        <v>6598.835</v>
      </c>
      <c r="O279" s="8"/>
      <c r="P279" s="47">
        <f t="shared" si="4"/>
        <v>1.4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9.5" customHeight="1">
      <c r="A280" s="8"/>
      <c r="B280" s="9">
        <f t="shared" si="5"/>
        <v>0.033</v>
      </c>
      <c r="C280" s="20">
        <f t="shared" si="6"/>
        <v>275</v>
      </c>
      <c r="D280" s="28">
        <f t="shared" si="7"/>
        <v>1810</v>
      </c>
      <c r="E280" s="78" t="s">
        <v>15</v>
      </c>
      <c r="F280" s="79">
        <f t="shared" si="8"/>
        <v>1.01</v>
      </c>
      <c r="G280" s="78" t="s">
        <v>17</v>
      </c>
      <c r="H280" s="80">
        <f t="shared" si="1"/>
        <v>18.281</v>
      </c>
      <c r="I280" s="81"/>
      <c r="J280" s="82">
        <f t="shared" si="9"/>
        <v>18.314</v>
      </c>
      <c r="K280" s="83" t="s">
        <v>18</v>
      </c>
      <c r="L280" s="74">
        <f t="shared" si="2"/>
        <v>10</v>
      </c>
      <c r="M280" s="24"/>
      <c r="N280" s="31">
        <f t="shared" si="3"/>
        <v>6672.565</v>
      </c>
      <c r="O280" s="8"/>
      <c r="P280" s="47">
        <f t="shared" si="4"/>
        <v>0.7</v>
      </c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9.5" customHeight="1">
      <c r="A281" s="8"/>
      <c r="B281" s="9">
        <f t="shared" si="5"/>
        <v>8.314</v>
      </c>
      <c r="C281" s="20">
        <f t="shared" si="6"/>
        <v>276</v>
      </c>
      <c r="D281" s="28">
        <f t="shared" si="7"/>
        <v>1820</v>
      </c>
      <c r="E281" s="78" t="s">
        <v>15</v>
      </c>
      <c r="F281" s="79">
        <f t="shared" si="8"/>
        <v>1.01</v>
      </c>
      <c r="G281" s="78" t="s">
        <v>17</v>
      </c>
      <c r="H281" s="80">
        <f t="shared" si="1"/>
        <v>18.382</v>
      </c>
      <c r="I281" s="81"/>
      <c r="J281" s="82">
        <f t="shared" si="9"/>
        <v>26.696</v>
      </c>
      <c r="K281" s="83" t="s">
        <v>18</v>
      </c>
      <c r="L281" s="74">
        <f t="shared" si="2"/>
        <v>20</v>
      </c>
      <c r="M281" s="24"/>
      <c r="N281" s="31">
        <f t="shared" si="3"/>
        <v>6709.43</v>
      </c>
      <c r="O281" s="8"/>
      <c r="P281" s="47">
        <f t="shared" si="4"/>
        <v>1.4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9.5" customHeight="1">
      <c r="A282" s="8"/>
      <c r="B282" s="9">
        <f t="shared" si="5"/>
        <v>6.696</v>
      </c>
      <c r="C282" s="20">
        <f t="shared" si="6"/>
        <v>277</v>
      </c>
      <c r="D282" s="28">
        <f t="shared" si="7"/>
        <v>1840</v>
      </c>
      <c r="E282" s="78" t="s">
        <v>15</v>
      </c>
      <c r="F282" s="79">
        <f t="shared" si="8"/>
        <v>1.01</v>
      </c>
      <c r="G282" s="78" t="s">
        <v>17</v>
      </c>
      <c r="H282" s="80">
        <f t="shared" si="1"/>
        <v>18.584</v>
      </c>
      <c r="I282" s="81"/>
      <c r="J282" s="82">
        <f t="shared" si="9"/>
        <v>25.28</v>
      </c>
      <c r="K282" s="83" t="s">
        <v>18</v>
      </c>
      <c r="L282" s="74">
        <f t="shared" si="2"/>
        <v>20</v>
      </c>
      <c r="M282" s="24"/>
      <c r="N282" s="31">
        <f t="shared" si="3"/>
        <v>6783.16</v>
      </c>
      <c r="O282" s="8"/>
      <c r="P282" s="47">
        <f t="shared" si="4"/>
        <v>1.4</v>
      </c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9.5" customHeight="1">
      <c r="A283" s="8"/>
      <c r="B283" s="9">
        <f t="shared" si="5"/>
        <v>5.28</v>
      </c>
      <c r="C283" s="20">
        <f t="shared" si="6"/>
        <v>278</v>
      </c>
      <c r="D283" s="28">
        <f t="shared" si="7"/>
        <v>1860</v>
      </c>
      <c r="E283" s="78" t="s">
        <v>15</v>
      </c>
      <c r="F283" s="79">
        <f t="shared" si="8"/>
        <v>1.01</v>
      </c>
      <c r="G283" s="78" t="s">
        <v>17</v>
      </c>
      <c r="H283" s="80">
        <f t="shared" si="1"/>
        <v>18.786</v>
      </c>
      <c r="I283" s="81"/>
      <c r="J283" s="82">
        <f t="shared" si="9"/>
        <v>24.066</v>
      </c>
      <c r="K283" s="83" t="s">
        <v>18</v>
      </c>
      <c r="L283" s="74">
        <f t="shared" si="2"/>
        <v>20</v>
      </c>
      <c r="M283" s="24"/>
      <c r="N283" s="31">
        <f t="shared" si="3"/>
        <v>6856.89</v>
      </c>
      <c r="O283" s="8"/>
      <c r="P283" s="47">
        <f t="shared" si="4"/>
        <v>1.4</v>
      </c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9.5" customHeight="1">
      <c r="A284" s="8"/>
      <c r="B284" s="9">
        <f t="shared" si="5"/>
        <v>4.066</v>
      </c>
      <c r="C284" s="20">
        <f t="shared" si="6"/>
        <v>279</v>
      </c>
      <c r="D284" s="28">
        <f t="shared" si="7"/>
        <v>1880</v>
      </c>
      <c r="E284" s="78" t="s">
        <v>15</v>
      </c>
      <c r="F284" s="79">
        <f t="shared" si="8"/>
        <v>1.01</v>
      </c>
      <c r="G284" s="78" t="s">
        <v>17</v>
      </c>
      <c r="H284" s="80">
        <f t="shared" si="1"/>
        <v>18.988</v>
      </c>
      <c r="I284" s="81"/>
      <c r="J284" s="82">
        <f t="shared" si="9"/>
        <v>23.054</v>
      </c>
      <c r="K284" s="83" t="s">
        <v>18</v>
      </c>
      <c r="L284" s="74">
        <f t="shared" si="2"/>
        <v>20</v>
      </c>
      <c r="M284" s="24"/>
      <c r="N284" s="31">
        <f t="shared" si="3"/>
        <v>6930.62</v>
      </c>
      <c r="O284" s="8"/>
      <c r="P284" s="47">
        <f t="shared" si="4"/>
        <v>1.4</v>
      </c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9.5" customHeight="1">
      <c r="A285" s="8"/>
      <c r="B285" s="9">
        <f t="shared" si="5"/>
        <v>3.054</v>
      </c>
      <c r="C285" s="20">
        <f t="shared" si="6"/>
        <v>280</v>
      </c>
      <c r="D285" s="28">
        <f t="shared" si="7"/>
        <v>1900</v>
      </c>
      <c r="E285" s="78" t="s">
        <v>15</v>
      </c>
      <c r="F285" s="79">
        <f t="shared" si="8"/>
        <v>1.01</v>
      </c>
      <c r="G285" s="78" t="s">
        <v>17</v>
      </c>
      <c r="H285" s="80">
        <f t="shared" si="1"/>
        <v>19.19</v>
      </c>
      <c r="I285" s="81"/>
      <c r="J285" s="82">
        <f t="shared" si="9"/>
        <v>22.244</v>
      </c>
      <c r="K285" s="83" t="s">
        <v>18</v>
      </c>
      <c r="L285" s="74">
        <f t="shared" si="2"/>
        <v>20</v>
      </c>
      <c r="M285" s="24"/>
      <c r="N285" s="31">
        <f t="shared" si="3"/>
        <v>7004.35</v>
      </c>
      <c r="O285" s="8"/>
      <c r="P285" s="47">
        <f t="shared" si="4"/>
        <v>1.4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9.5" customHeight="1">
      <c r="A286" s="8"/>
      <c r="B286" s="9">
        <f t="shared" si="5"/>
        <v>2.244</v>
      </c>
      <c r="C286" s="20">
        <f t="shared" si="6"/>
        <v>281</v>
      </c>
      <c r="D286" s="28">
        <f t="shared" si="7"/>
        <v>1920</v>
      </c>
      <c r="E286" s="78" t="s">
        <v>15</v>
      </c>
      <c r="F286" s="79">
        <f t="shared" si="8"/>
        <v>1.01</v>
      </c>
      <c r="G286" s="78" t="s">
        <v>17</v>
      </c>
      <c r="H286" s="80">
        <f t="shared" si="1"/>
        <v>19.392</v>
      </c>
      <c r="I286" s="81"/>
      <c r="J286" s="82">
        <f t="shared" si="9"/>
        <v>21.636</v>
      </c>
      <c r="K286" s="83" t="s">
        <v>18</v>
      </c>
      <c r="L286" s="74">
        <f t="shared" si="2"/>
        <v>20</v>
      </c>
      <c r="M286" s="24"/>
      <c r="N286" s="31">
        <f t="shared" si="3"/>
        <v>7078.08</v>
      </c>
      <c r="O286" s="8"/>
      <c r="P286" s="47">
        <f t="shared" si="4"/>
        <v>1.4</v>
      </c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9.5" customHeight="1">
      <c r="A287" s="8"/>
      <c r="B287" s="9">
        <f t="shared" si="5"/>
        <v>1.636</v>
      </c>
      <c r="C287" s="20">
        <f t="shared" si="6"/>
        <v>282</v>
      </c>
      <c r="D287" s="28">
        <f t="shared" si="7"/>
        <v>1940</v>
      </c>
      <c r="E287" s="78" t="s">
        <v>15</v>
      </c>
      <c r="F287" s="79">
        <f t="shared" si="8"/>
        <v>1.01</v>
      </c>
      <c r="G287" s="78" t="s">
        <v>17</v>
      </c>
      <c r="H287" s="80">
        <f t="shared" si="1"/>
        <v>19.594</v>
      </c>
      <c r="I287" s="81"/>
      <c r="J287" s="82">
        <f t="shared" si="9"/>
        <v>21.23</v>
      </c>
      <c r="K287" s="83" t="s">
        <v>18</v>
      </c>
      <c r="L287" s="74">
        <f t="shared" si="2"/>
        <v>20</v>
      </c>
      <c r="M287" s="24"/>
      <c r="N287" s="31">
        <f t="shared" si="3"/>
        <v>7151.81</v>
      </c>
      <c r="O287" s="8"/>
      <c r="P287" s="47">
        <f t="shared" si="4"/>
        <v>1.4</v>
      </c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9.5" customHeight="1">
      <c r="A288" s="8"/>
      <c r="B288" s="9">
        <f t="shared" si="5"/>
        <v>1.23</v>
      </c>
      <c r="C288" s="20">
        <f t="shared" si="6"/>
        <v>283</v>
      </c>
      <c r="D288" s="28">
        <f t="shared" si="7"/>
        <v>1960</v>
      </c>
      <c r="E288" s="78" t="s">
        <v>15</v>
      </c>
      <c r="F288" s="79">
        <f t="shared" si="8"/>
        <v>1.01</v>
      </c>
      <c r="G288" s="78" t="s">
        <v>17</v>
      </c>
      <c r="H288" s="80">
        <f t="shared" si="1"/>
        <v>19.796</v>
      </c>
      <c r="I288" s="81"/>
      <c r="J288" s="82">
        <f t="shared" si="9"/>
        <v>21.026</v>
      </c>
      <c r="K288" s="83" t="s">
        <v>18</v>
      </c>
      <c r="L288" s="74">
        <f t="shared" si="2"/>
        <v>20</v>
      </c>
      <c r="M288" s="24"/>
      <c r="N288" s="31">
        <f t="shared" si="3"/>
        <v>7225.54</v>
      </c>
      <c r="O288" s="8"/>
      <c r="P288" s="47">
        <f t="shared" si="4"/>
        <v>1.4</v>
      </c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9.5" customHeight="1">
      <c r="A289" s="8"/>
      <c r="B289" s="9">
        <f t="shared" si="5"/>
        <v>1.026</v>
      </c>
      <c r="C289" s="20">
        <f t="shared" si="6"/>
        <v>284</v>
      </c>
      <c r="D289" s="28">
        <f t="shared" si="7"/>
        <v>1980</v>
      </c>
      <c r="E289" s="78" t="s">
        <v>15</v>
      </c>
      <c r="F289" s="79">
        <f t="shared" si="8"/>
        <v>1.01</v>
      </c>
      <c r="G289" s="78" t="s">
        <v>17</v>
      </c>
      <c r="H289" s="80">
        <f t="shared" si="1"/>
        <v>19.998</v>
      </c>
      <c r="I289" s="81"/>
      <c r="J289" s="82">
        <f t="shared" si="9"/>
        <v>21.024</v>
      </c>
      <c r="K289" s="83" t="s">
        <v>18</v>
      </c>
      <c r="L289" s="74">
        <f t="shared" si="2"/>
        <v>20</v>
      </c>
      <c r="M289" s="24"/>
      <c r="N289" s="31">
        <f t="shared" si="3"/>
        <v>7299.27</v>
      </c>
      <c r="O289" s="8"/>
      <c r="P289" s="47">
        <f t="shared" si="4"/>
        <v>1.4</v>
      </c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9.5" customHeight="1">
      <c r="A290" s="8"/>
      <c r="B290" s="9">
        <f t="shared" si="5"/>
        <v>1.024</v>
      </c>
      <c r="C290" s="20">
        <f t="shared" si="6"/>
        <v>285</v>
      </c>
      <c r="D290" s="28">
        <f t="shared" si="7"/>
        <v>2000</v>
      </c>
      <c r="E290" s="78" t="s">
        <v>15</v>
      </c>
      <c r="F290" s="79">
        <f t="shared" si="8"/>
        <v>1.01</v>
      </c>
      <c r="G290" s="78" t="s">
        <v>17</v>
      </c>
      <c r="H290" s="80">
        <f t="shared" si="1"/>
        <v>20.2</v>
      </c>
      <c r="I290" s="81"/>
      <c r="J290" s="82">
        <f t="shared" si="9"/>
        <v>21.224</v>
      </c>
      <c r="K290" s="83" t="s">
        <v>18</v>
      </c>
      <c r="L290" s="74">
        <f t="shared" si="2"/>
        <v>20</v>
      </c>
      <c r="M290" s="24"/>
      <c r="N290" s="31">
        <f t="shared" si="3"/>
        <v>7373</v>
      </c>
      <c r="O290" s="8"/>
      <c r="P290" s="47">
        <f t="shared" si="4"/>
        <v>1.4</v>
      </c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9.5" customHeight="1">
      <c r="A291" s="8"/>
      <c r="B291" s="9">
        <f t="shared" si="5"/>
        <v>1.224</v>
      </c>
      <c r="C291" s="20">
        <f t="shared" si="6"/>
        <v>286</v>
      </c>
      <c r="D291" s="28">
        <f t="shared" si="7"/>
        <v>2020</v>
      </c>
      <c r="E291" s="78" t="s">
        <v>15</v>
      </c>
      <c r="F291" s="79">
        <f t="shared" si="8"/>
        <v>1.01</v>
      </c>
      <c r="G291" s="78" t="s">
        <v>17</v>
      </c>
      <c r="H291" s="80">
        <f t="shared" si="1"/>
        <v>20.402</v>
      </c>
      <c r="I291" s="81"/>
      <c r="J291" s="82">
        <f t="shared" si="9"/>
        <v>21.626</v>
      </c>
      <c r="K291" s="83" t="s">
        <v>18</v>
      </c>
      <c r="L291" s="74">
        <f t="shared" si="2"/>
        <v>20</v>
      </c>
      <c r="M291" s="24"/>
      <c r="N291" s="31">
        <f t="shared" si="3"/>
        <v>7446.73</v>
      </c>
      <c r="O291" s="8"/>
      <c r="P291" s="47">
        <f t="shared" si="4"/>
        <v>1.4</v>
      </c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9.5" customHeight="1">
      <c r="A292" s="8"/>
      <c r="B292" s="9">
        <f t="shared" si="5"/>
        <v>1.626</v>
      </c>
      <c r="C292" s="20">
        <f t="shared" si="6"/>
        <v>287</v>
      </c>
      <c r="D292" s="28">
        <f t="shared" si="7"/>
        <v>2040</v>
      </c>
      <c r="E292" s="78" t="s">
        <v>15</v>
      </c>
      <c r="F292" s="79">
        <f t="shared" si="8"/>
        <v>1.01</v>
      </c>
      <c r="G292" s="78" t="s">
        <v>17</v>
      </c>
      <c r="H292" s="80">
        <f t="shared" si="1"/>
        <v>20.604</v>
      </c>
      <c r="I292" s="81"/>
      <c r="J292" s="82">
        <f t="shared" si="9"/>
        <v>22.23</v>
      </c>
      <c r="K292" s="83" t="s">
        <v>18</v>
      </c>
      <c r="L292" s="74">
        <f t="shared" si="2"/>
        <v>20</v>
      </c>
      <c r="M292" s="24"/>
      <c r="N292" s="31">
        <f t="shared" si="3"/>
        <v>7520.46</v>
      </c>
      <c r="O292" s="8"/>
      <c r="P292" s="47">
        <f t="shared" si="4"/>
        <v>1.4</v>
      </c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9.5" customHeight="1">
      <c r="A293" s="8"/>
      <c r="B293" s="9">
        <f t="shared" si="5"/>
        <v>2.23</v>
      </c>
      <c r="C293" s="20">
        <f t="shared" si="6"/>
        <v>288</v>
      </c>
      <c r="D293" s="28">
        <f t="shared" si="7"/>
        <v>2060</v>
      </c>
      <c r="E293" s="78" t="s">
        <v>15</v>
      </c>
      <c r="F293" s="79">
        <f t="shared" si="8"/>
        <v>1.01</v>
      </c>
      <c r="G293" s="78" t="s">
        <v>17</v>
      </c>
      <c r="H293" s="80">
        <f t="shared" si="1"/>
        <v>20.806</v>
      </c>
      <c r="I293" s="81"/>
      <c r="J293" s="82">
        <f t="shared" si="9"/>
        <v>23.036</v>
      </c>
      <c r="K293" s="83" t="s">
        <v>18</v>
      </c>
      <c r="L293" s="74">
        <f t="shared" si="2"/>
        <v>20</v>
      </c>
      <c r="M293" s="24"/>
      <c r="N293" s="31">
        <f t="shared" si="3"/>
        <v>7594.19</v>
      </c>
      <c r="O293" s="8"/>
      <c r="P293" s="47">
        <f t="shared" si="4"/>
        <v>1.4</v>
      </c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9.5" customHeight="1">
      <c r="A294" s="8"/>
      <c r="B294" s="9">
        <f t="shared" si="5"/>
        <v>3.036</v>
      </c>
      <c r="C294" s="20">
        <f t="shared" si="6"/>
        <v>289</v>
      </c>
      <c r="D294" s="28">
        <f t="shared" si="7"/>
        <v>2080</v>
      </c>
      <c r="E294" s="78" t="s">
        <v>15</v>
      </c>
      <c r="F294" s="79">
        <f t="shared" si="8"/>
        <v>1.01</v>
      </c>
      <c r="G294" s="78" t="s">
        <v>17</v>
      </c>
      <c r="H294" s="80">
        <f t="shared" si="1"/>
        <v>21.008</v>
      </c>
      <c r="I294" s="81"/>
      <c r="J294" s="82">
        <f t="shared" si="9"/>
        <v>24.044</v>
      </c>
      <c r="K294" s="83" t="s">
        <v>18</v>
      </c>
      <c r="L294" s="74">
        <f t="shared" si="2"/>
        <v>20</v>
      </c>
      <c r="M294" s="24"/>
      <c r="N294" s="31">
        <f t="shared" si="3"/>
        <v>7667.92</v>
      </c>
      <c r="O294" s="8"/>
      <c r="P294" s="47">
        <f t="shared" si="4"/>
        <v>1.4</v>
      </c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9.5" customHeight="1">
      <c r="A295" s="8"/>
      <c r="B295" s="9">
        <f t="shared" si="5"/>
        <v>4.044</v>
      </c>
      <c r="C295" s="20">
        <f t="shared" si="6"/>
        <v>290</v>
      </c>
      <c r="D295" s="28">
        <f t="shared" si="7"/>
        <v>2100</v>
      </c>
      <c r="E295" s="78" t="s">
        <v>15</v>
      </c>
      <c r="F295" s="79">
        <f t="shared" si="8"/>
        <v>1.01</v>
      </c>
      <c r="G295" s="78" t="s">
        <v>17</v>
      </c>
      <c r="H295" s="80">
        <f t="shared" si="1"/>
        <v>21.21</v>
      </c>
      <c r="I295" s="81"/>
      <c r="J295" s="82">
        <f t="shared" si="9"/>
        <v>25.254</v>
      </c>
      <c r="K295" s="83" t="s">
        <v>18</v>
      </c>
      <c r="L295" s="74">
        <f t="shared" si="2"/>
        <v>20</v>
      </c>
      <c r="M295" s="24"/>
      <c r="N295" s="31">
        <f t="shared" si="3"/>
        <v>7741.65</v>
      </c>
      <c r="O295" s="8"/>
      <c r="P295" s="47">
        <f t="shared" si="4"/>
        <v>1.4</v>
      </c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9.5" customHeight="1">
      <c r="A296" s="8"/>
      <c r="B296" s="9">
        <f t="shared" si="5"/>
        <v>5.254</v>
      </c>
      <c r="C296" s="20">
        <f t="shared" si="6"/>
        <v>291</v>
      </c>
      <c r="D296" s="28">
        <f t="shared" si="7"/>
        <v>2120</v>
      </c>
      <c r="E296" s="78" t="s">
        <v>15</v>
      </c>
      <c r="F296" s="79">
        <f t="shared" si="8"/>
        <v>1.01</v>
      </c>
      <c r="G296" s="78" t="s">
        <v>17</v>
      </c>
      <c r="H296" s="80">
        <f t="shared" si="1"/>
        <v>21.412</v>
      </c>
      <c r="I296" s="81"/>
      <c r="J296" s="82">
        <f t="shared" si="9"/>
        <v>26.666</v>
      </c>
      <c r="K296" s="83" t="s">
        <v>18</v>
      </c>
      <c r="L296" s="74">
        <f t="shared" si="2"/>
        <v>20</v>
      </c>
      <c r="M296" s="24"/>
      <c r="N296" s="31">
        <f t="shared" si="3"/>
        <v>7815.38</v>
      </c>
      <c r="O296" s="8"/>
      <c r="P296" s="47">
        <f t="shared" si="4"/>
        <v>1.4</v>
      </c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9.5" customHeight="1">
      <c r="A297" s="8"/>
      <c r="B297" s="9">
        <f t="shared" si="5"/>
        <v>6.666</v>
      </c>
      <c r="C297" s="20">
        <f t="shared" si="6"/>
        <v>292</v>
      </c>
      <c r="D297" s="28">
        <f t="shared" si="7"/>
        <v>2140</v>
      </c>
      <c r="E297" s="78" t="s">
        <v>15</v>
      </c>
      <c r="F297" s="79">
        <f t="shared" si="8"/>
        <v>1.01</v>
      </c>
      <c r="G297" s="78" t="s">
        <v>17</v>
      </c>
      <c r="H297" s="80">
        <f t="shared" si="1"/>
        <v>21.614</v>
      </c>
      <c r="I297" s="81"/>
      <c r="J297" s="82">
        <f t="shared" si="9"/>
        <v>28.28</v>
      </c>
      <c r="K297" s="83" t="s">
        <v>18</v>
      </c>
      <c r="L297" s="74">
        <f t="shared" si="2"/>
        <v>20</v>
      </c>
      <c r="M297" s="24"/>
      <c r="N297" s="31">
        <f t="shared" si="3"/>
        <v>7889.11</v>
      </c>
      <c r="O297" s="8"/>
      <c r="P297" s="47">
        <f t="shared" si="4"/>
        <v>1.4</v>
      </c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9.5" customHeight="1">
      <c r="A298" s="8"/>
      <c r="B298" s="9">
        <f t="shared" si="5"/>
        <v>8.28</v>
      </c>
      <c r="C298" s="20">
        <f t="shared" si="6"/>
        <v>293</v>
      </c>
      <c r="D298" s="28">
        <f t="shared" si="7"/>
        <v>2160</v>
      </c>
      <c r="E298" s="78" t="s">
        <v>15</v>
      </c>
      <c r="F298" s="79">
        <f t="shared" si="8"/>
        <v>1.01</v>
      </c>
      <c r="G298" s="78" t="s">
        <v>17</v>
      </c>
      <c r="H298" s="80">
        <f t="shared" si="1"/>
        <v>21.816</v>
      </c>
      <c r="I298" s="81"/>
      <c r="J298" s="82">
        <f t="shared" si="9"/>
        <v>30.096</v>
      </c>
      <c r="K298" s="83" t="s">
        <v>18</v>
      </c>
      <c r="L298" s="74">
        <f t="shared" si="2"/>
        <v>30</v>
      </c>
      <c r="M298" s="24"/>
      <c r="N298" s="31">
        <f t="shared" si="3"/>
        <v>7962.84</v>
      </c>
      <c r="O298" s="8"/>
      <c r="P298" s="47">
        <f t="shared" si="4"/>
        <v>2.1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9.5" customHeight="1">
      <c r="A299" s="8"/>
      <c r="B299" s="9">
        <f t="shared" si="5"/>
        <v>0.096</v>
      </c>
      <c r="C299" s="20">
        <f t="shared" si="6"/>
        <v>294</v>
      </c>
      <c r="D299" s="28">
        <f t="shared" si="7"/>
        <v>2190</v>
      </c>
      <c r="E299" s="78" t="s">
        <v>15</v>
      </c>
      <c r="F299" s="79">
        <f t="shared" si="8"/>
        <v>1.01</v>
      </c>
      <c r="G299" s="78" t="s">
        <v>17</v>
      </c>
      <c r="H299" s="80">
        <f t="shared" si="1"/>
        <v>22.119</v>
      </c>
      <c r="I299" s="81"/>
      <c r="J299" s="82">
        <f t="shared" si="9"/>
        <v>22.215</v>
      </c>
      <c r="K299" s="83" t="s">
        <v>18</v>
      </c>
      <c r="L299" s="74">
        <f t="shared" si="2"/>
        <v>20</v>
      </c>
      <c r="M299" s="24"/>
      <c r="N299" s="31">
        <f t="shared" si="3"/>
        <v>8073.435</v>
      </c>
      <c r="O299" s="8"/>
      <c r="P299" s="47">
        <f t="shared" si="4"/>
        <v>1.4</v>
      </c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9.5" customHeight="1">
      <c r="A300" s="8"/>
      <c r="B300" s="9">
        <f t="shared" si="5"/>
        <v>2.215</v>
      </c>
      <c r="C300" s="20">
        <f t="shared" si="6"/>
        <v>295</v>
      </c>
      <c r="D300" s="28">
        <f t="shared" si="7"/>
        <v>2210</v>
      </c>
      <c r="E300" s="78" t="s">
        <v>15</v>
      </c>
      <c r="F300" s="79">
        <f t="shared" si="8"/>
        <v>1.01</v>
      </c>
      <c r="G300" s="78" t="s">
        <v>17</v>
      </c>
      <c r="H300" s="80">
        <f t="shared" si="1"/>
        <v>22.321</v>
      </c>
      <c r="I300" s="81"/>
      <c r="J300" s="82">
        <f t="shared" si="9"/>
        <v>24.536</v>
      </c>
      <c r="K300" s="83" t="s">
        <v>18</v>
      </c>
      <c r="L300" s="74">
        <f t="shared" si="2"/>
        <v>20</v>
      </c>
      <c r="M300" s="24"/>
      <c r="N300" s="31">
        <f t="shared" si="3"/>
        <v>8147.165</v>
      </c>
      <c r="O300" s="8"/>
      <c r="P300" s="47">
        <f t="shared" si="4"/>
        <v>1.4</v>
      </c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9.5" customHeight="1">
      <c r="A301" s="8"/>
      <c r="B301" s="9">
        <f t="shared" si="5"/>
        <v>4.536</v>
      </c>
      <c r="C301" s="20">
        <f t="shared" si="6"/>
        <v>296</v>
      </c>
      <c r="D301" s="28">
        <f t="shared" si="7"/>
        <v>2230</v>
      </c>
      <c r="E301" s="78" t="s">
        <v>15</v>
      </c>
      <c r="F301" s="79">
        <f t="shared" si="8"/>
        <v>1.01</v>
      </c>
      <c r="G301" s="78" t="s">
        <v>17</v>
      </c>
      <c r="H301" s="80">
        <f t="shared" si="1"/>
        <v>22.523</v>
      </c>
      <c r="I301" s="81"/>
      <c r="J301" s="82">
        <f t="shared" si="9"/>
        <v>27.059</v>
      </c>
      <c r="K301" s="83" t="s">
        <v>18</v>
      </c>
      <c r="L301" s="74">
        <f t="shared" si="2"/>
        <v>20</v>
      </c>
      <c r="M301" s="24"/>
      <c r="N301" s="31">
        <f t="shared" si="3"/>
        <v>8220.895</v>
      </c>
      <c r="O301" s="8"/>
      <c r="P301" s="47">
        <f t="shared" si="4"/>
        <v>1.4</v>
      </c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9.5" customHeight="1">
      <c r="A302" s="8"/>
      <c r="B302" s="9">
        <f t="shared" si="5"/>
        <v>7.059</v>
      </c>
      <c r="C302" s="20">
        <f t="shared" si="6"/>
        <v>297</v>
      </c>
      <c r="D302" s="28">
        <f t="shared" si="7"/>
        <v>2250</v>
      </c>
      <c r="E302" s="78" t="s">
        <v>15</v>
      </c>
      <c r="F302" s="79">
        <f t="shared" si="8"/>
        <v>1.01</v>
      </c>
      <c r="G302" s="78" t="s">
        <v>17</v>
      </c>
      <c r="H302" s="80">
        <f t="shared" si="1"/>
        <v>22.725</v>
      </c>
      <c r="I302" s="81"/>
      <c r="J302" s="82">
        <f t="shared" si="9"/>
        <v>29.784</v>
      </c>
      <c r="K302" s="83" t="s">
        <v>18</v>
      </c>
      <c r="L302" s="74">
        <f t="shared" si="2"/>
        <v>20</v>
      </c>
      <c r="M302" s="24"/>
      <c r="N302" s="31">
        <f t="shared" si="3"/>
        <v>8294.625</v>
      </c>
      <c r="O302" s="8"/>
      <c r="P302" s="47">
        <f t="shared" si="4"/>
        <v>1.4</v>
      </c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9.5" customHeight="1">
      <c r="A303" s="8"/>
      <c r="B303" s="9">
        <f t="shared" si="5"/>
        <v>9.784</v>
      </c>
      <c r="C303" s="20">
        <f t="shared" si="6"/>
        <v>298</v>
      </c>
      <c r="D303" s="28">
        <f t="shared" si="7"/>
        <v>2270</v>
      </c>
      <c r="E303" s="78" t="s">
        <v>15</v>
      </c>
      <c r="F303" s="79">
        <f t="shared" si="8"/>
        <v>1.01</v>
      </c>
      <c r="G303" s="78" t="s">
        <v>17</v>
      </c>
      <c r="H303" s="80">
        <f t="shared" si="1"/>
        <v>22.927</v>
      </c>
      <c r="I303" s="81"/>
      <c r="J303" s="82">
        <f t="shared" si="9"/>
        <v>32.711</v>
      </c>
      <c r="K303" s="83" t="s">
        <v>18</v>
      </c>
      <c r="L303" s="74">
        <f t="shared" si="2"/>
        <v>30</v>
      </c>
      <c r="M303" s="24"/>
      <c r="N303" s="31">
        <f t="shared" si="3"/>
        <v>8368.355</v>
      </c>
      <c r="O303" s="8"/>
      <c r="P303" s="47">
        <f t="shared" si="4"/>
        <v>2.1</v>
      </c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9.5" customHeight="1">
      <c r="A304" s="8"/>
      <c r="B304" s="9">
        <f t="shared" si="5"/>
        <v>2.711</v>
      </c>
      <c r="C304" s="84">
        <f t="shared" si="6"/>
        <v>299</v>
      </c>
      <c r="D304" s="28">
        <f t="shared" si="7"/>
        <v>2300</v>
      </c>
      <c r="E304" s="78" t="s">
        <v>15</v>
      </c>
      <c r="F304" s="79">
        <f t="shared" si="8"/>
        <v>1.01</v>
      </c>
      <c r="G304" s="78" t="s">
        <v>17</v>
      </c>
      <c r="H304" s="80">
        <f t="shared" si="1"/>
        <v>23.23</v>
      </c>
      <c r="I304" s="81"/>
      <c r="J304" s="82">
        <f t="shared" si="9"/>
        <v>25.941</v>
      </c>
      <c r="K304" s="83" t="s">
        <v>18</v>
      </c>
      <c r="L304" s="74">
        <f t="shared" si="2"/>
        <v>20</v>
      </c>
      <c r="M304" s="24"/>
      <c r="N304" s="31">
        <f t="shared" si="3"/>
        <v>8478.95</v>
      </c>
      <c r="O304" s="8"/>
      <c r="P304" s="47">
        <f t="shared" si="4"/>
        <v>1.4</v>
      </c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9.5" customHeight="1">
      <c r="A305" s="8"/>
      <c r="B305" s="9">
        <f t="shared" si="5"/>
        <v>5.941</v>
      </c>
      <c r="C305" s="20">
        <f t="shared" si="6"/>
        <v>300</v>
      </c>
      <c r="D305" s="28">
        <f t="shared" si="7"/>
        <v>2320</v>
      </c>
      <c r="E305" s="78" t="s">
        <v>15</v>
      </c>
      <c r="F305" s="79">
        <f t="shared" si="8"/>
        <v>1.01</v>
      </c>
      <c r="G305" s="78" t="s">
        <v>17</v>
      </c>
      <c r="H305" s="80">
        <f t="shared" si="1"/>
        <v>23.432</v>
      </c>
      <c r="I305" s="81"/>
      <c r="J305" s="82">
        <f t="shared" si="9"/>
        <v>29.373</v>
      </c>
      <c r="K305" s="83" t="s">
        <v>18</v>
      </c>
      <c r="L305" s="74">
        <f t="shared" si="2"/>
        <v>20</v>
      </c>
      <c r="M305" s="24"/>
      <c r="N305" s="31">
        <f t="shared" si="3"/>
        <v>8552.68</v>
      </c>
      <c r="O305" s="8"/>
      <c r="P305" s="47">
        <f t="shared" si="4"/>
        <v>1.4</v>
      </c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9.5" customHeight="1">
      <c r="A306" s="8"/>
      <c r="B306" s="9">
        <f t="shared" si="5"/>
        <v>9.373</v>
      </c>
      <c r="C306" s="20">
        <f t="shared" si="6"/>
        <v>301</v>
      </c>
      <c r="D306" s="28">
        <f t="shared" si="7"/>
        <v>2340</v>
      </c>
      <c r="E306" s="78" t="s">
        <v>15</v>
      </c>
      <c r="F306" s="79">
        <f t="shared" si="8"/>
        <v>1.01</v>
      </c>
      <c r="G306" s="78" t="s">
        <v>17</v>
      </c>
      <c r="H306" s="80">
        <f t="shared" si="1"/>
        <v>23.634</v>
      </c>
      <c r="I306" s="81"/>
      <c r="J306" s="82">
        <f t="shared" si="9"/>
        <v>33.007</v>
      </c>
      <c r="K306" s="83" t="s">
        <v>18</v>
      </c>
      <c r="L306" s="74">
        <f t="shared" si="2"/>
        <v>30</v>
      </c>
      <c r="M306" s="24"/>
      <c r="N306" s="31">
        <f t="shared" si="3"/>
        <v>8626.41</v>
      </c>
      <c r="O306" s="8"/>
      <c r="P306" s="47">
        <f t="shared" si="4"/>
        <v>2.1</v>
      </c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9.5" customHeight="1">
      <c r="A307" s="8"/>
      <c r="B307" s="9">
        <f t="shared" si="5"/>
        <v>3.007</v>
      </c>
      <c r="C307" s="20">
        <f t="shared" si="6"/>
        <v>302</v>
      </c>
      <c r="D307" s="28">
        <f t="shared" si="7"/>
        <v>2370</v>
      </c>
      <c r="E307" s="78" t="s">
        <v>15</v>
      </c>
      <c r="F307" s="79">
        <f t="shared" si="8"/>
        <v>1.01</v>
      </c>
      <c r="G307" s="78" t="s">
        <v>17</v>
      </c>
      <c r="H307" s="80">
        <f t="shared" si="1"/>
        <v>23.937</v>
      </c>
      <c r="I307" s="81"/>
      <c r="J307" s="82">
        <f t="shared" si="9"/>
        <v>26.944</v>
      </c>
      <c r="K307" s="83" t="s">
        <v>18</v>
      </c>
      <c r="L307" s="74">
        <f t="shared" si="2"/>
        <v>20</v>
      </c>
      <c r="M307" s="24"/>
      <c r="N307" s="31">
        <f t="shared" si="3"/>
        <v>8737.005</v>
      </c>
      <c r="O307" s="8"/>
      <c r="P307" s="47">
        <f t="shared" si="4"/>
        <v>1.4</v>
      </c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9.5" customHeight="1">
      <c r="A308" s="8"/>
      <c r="B308" s="9">
        <f t="shared" si="5"/>
        <v>6.944</v>
      </c>
      <c r="C308" s="20">
        <f t="shared" si="6"/>
        <v>303</v>
      </c>
      <c r="D308" s="28">
        <f t="shared" si="7"/>
        <v>2390</v>
      </c>
      <c r="E308" s="78" t="s">
        <v>15</v>
      </c>
      <c r="F308" s="79">
        <f t="shared" si="8"/>
        <v>1.01</v>
      </c>
      <c r="G308" s="78" t="s">
        <v>17</v>
      </c>
      <c r="H308" s="80">
        <f t="shared" si="1"/>
        <v>24.139</v>
      </c>
      <c r="I308" s="81"/>
      <c r="J308" s="82">
        <f t="shared" si="9"/>
        <v>31.083</v>
      </c>
      <c r="K308" s="83" t="s">
        <v>18</v>
      </c>
      <c r="L308" s="74">
        <f t="shared" si="2"/>
        <v>30</v>
      </c>
      <c r="M308" s="24"/>
      <c r="N308" s="31">
        <f t="shared" si="3"/>
        <v>8810.735</v>
      </c>
      <c r="O308" s="8"/>
      <c r="P308" s="47">
        <f t="shared" si="4"/>
        <v>2.1</v>
      </c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9.5" customHeight="1">
      <c r="A309" s="8"/>
      <c r="B309" s="9">
        <f t="shared" si="5"/>
        <v>1.083</v>
      </c>
      <c r="C309" s="20">
        <f t="shared" si="6"/>
        <v>304</v>
      </c>
      <c r="D309" s="28">
        <f t="shared" si="7"/>
        <v>2420</v>
      </c>
      <c r="E309" s="78" t="s">
        <v>15</v>
      </c>
      <c r="F309" s="79">
        <f t="shared" si="8"/>
        <v>1.01</v>
      </c>
      <c r="G309" s="78" t="s">
        <v>17</v>
      </c>
      <c r="H309" s="80">
        <f t="shared" si="1"/>
        <v>24.442</v>
      </c>
      <c r="I309" s="81"/>
      <c r="J309" s="82">
        <f t="shared" si="9"/>
        <v>25.525</v>
      </c>
      <c r="K309" s="83" t="s">
        <v>18</v>
      </c>
      <c r="L309" s="74">
        <f t="shared" si="2"/>
        <v>20</v>
      </c>
      <c r="M309" s="24"/>
      <c r="N309" s="31">
        <f t="shared" si="3"/>
        <v>8921.33</v>
      </c>
      <c r="O309" s="8"/>
      <c r="P309" s="47">
        <f t="shared" si="4"/>
        <v>1.4</v>
      </c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9.5" customHeight="1">
      <c r="A310" s="8"/>
      <c r="B310" s="9">
        <f t="shared" si="5"/>
        <v>5.525</v>
      </c>
      <c r="C310" s="20">
        <f t="shared" si="6"/>
        <v>305</v>
      </c>
      <c r="D310" s="28">
        <f t="shared" si="7"/>
        <v>2440</v>
      </c>
      <c r="E310" s="78" t="s">
        <v>15</v>
      </c>
      <c r="F310" s="79">
        <f t="shared" si="8"/>
        <v>1.01</v>
      </c>
      <c r="G310" s="78" t="s">
        <v>17</v>
      </c>
      <c r="H310" s="80">
        <f t="shared" si="1"/>
        <v>24.644</v>
      </c>
      <c r="I310" s="81"/>
      <c r="J310" s="82">
        <f t="shared" si="9"/>
        <v>30.169</v>
      </c>
      <c r="K310" s="83" t="s">
        <v>18</v>
      </c>
      <c r="L310" s="74">
        <f t="shared" si="2"/>
        <v>30</v>
      </c>
      <c r="M310" s="24"/>
      <c r="N310" s="31">
        <f t="shared" si="3"/>
        <v>8995.06</v>
      </c>
      <c r="O310" s="8"/>
      <c r="P310" s="47">
        <f t="shared" si="4"/>
        <v>2.1</v>
      </c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9.5" customHeight="1">
      <c r="A311" s="8"/>
      <c r="B311" s="9">
        <f t="shared" si="5"/>
        <v>0.169</v>
      </c>
      <c r="C311" s="20">
        <f t="shared" si="6"/>
        <v>306</v>
      </c>
      <c r="D311" s="28">
        <f t="shared" si="7"/>
        <v>2470</v>
      </c>
      <c r="E311" s="78" t="s">
        <v>15</v>
      </c>
      <c r="F311" s="79">
        <f t="shared" si="8"/>
        <v>1.01</v>
      </c>
      <c r="G311" s="78" t="s">
        <v>17</v>
      </c>
      <c r="H311" s="80">
        <f t="shared" si="1"/>
        <v>24.947</v>
      </c>
      <c r="I311" s="81"/>
      <c r="J311" s="82">
        <f t="shared" si="9"/>
        <v>25.116</v>
      </c>
      <c r="K311" s="83" t="s">
        <v>18</v>
      </c>
      <c r="L311" s="74">
        <f t="shared" si="2"/>
        <v>20</v>
      </c>
      <c r="M311" s="24"/>
      <c r="N311" s="31">
        <f t="shared" si="3"/>
        <v>9105.655</v>
      </c>
      <c r="O311" s="8"/>
      <c r="P311" s="47">
        <f t="shared" si="4"/>
        <v>1.4</v>
      </c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9.5" customHeight="1">
      <c r="A312" s="8"/>
      <c r="B312" s="9">
        <f t="shared" si="5"/>
        <v>5.116</v>
      </c>
      <c r="C312" s="20">
        <f t="shared" si="6"/>
        <v>307</v>
      </c>
      <c r="D312" s="28">
        <f t="shared" si="7"/>
        <v>2490</v>
      </c>
      <c r="E312" s="78" t="s">
        <v>15</v>
      </c>
      <c r="F312" s="79">
        <f t="shared" si="8"/>
        <v>1.01</v>
      </c>
      <c r="G312" s="78" t="s">
        <v>17</v>
      </c>
      <c r="H312" s="80">
        <f t="shared" si="1"/>
        <v>25.149</v>
      </c>
      <c r="I312" s="81"/>
      <c r="J312" s="82">
        <f t="shared" si="9"/>
        <v>30.265</v>
      </c>
      <c r="K312" s="83" t="s">
        <v>18</v>
      </c>
      <c r="L312" s="74">
        <f t="shared" si="2"/>
        <v>30</v>
      </c>
      <c r="M312" s="24"/>
      <c r="N312" s="31">
        <f t="shared" si="3"/>
        <v>9179.385</v>
      </c>
      <c r="O312" s="8"/>
      <c r="P312" s="47">
        <f t="shared" si="4"/>
        <v>2.1</v>
      </c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9.5" customHeight="1">
      <c r="A313" s="8"/>
      <c r="B313" s="9">
        <f t="shared" si="5"/>
        <v>0.265</v>
      </c>
      <c r="C313" s="20">
        <f t="shared" si="6"/>
        <v>308</v>
      </c>
      <c r="D313" s="28">
        <f t="shared" si="7"/>
        <v>2520</v>
      </c>
      <c r="E313" s="78" t="s">
        <v>15</v>
      </c>
      <c r="F313" s="79">
        <f t="shared" si="8"/>
        <v>1.01</v>
      </c>
      <c r="G313" s="78" t="s">
        <v>17</v>
      </c>
      <c r="H313" s="80">
        <f t="shared" si="1"/>
        <v>25.452</v>
      </c>
      <c r="I313" s="81"/>
      <c r="J313" s="82">
        <f t="shared" si="9"/>
        <v>25.717</v>
      </c>
      <c r="K313" s="83" t="s">
        <v>18</v>
      </c>
      <c r="L313" s="74">
        <f t="shared" si="2"/>
        <v>20</v>
      </c>
      <c r="M313" s="24"/>
      <c r="N313" s="31">
        <f t="shared" si="3"/>
        <v>9289.98</v>
      </c>
      <c r="O313" s="8"/>
      <c r="P313" s="47">
        <f t="shared" si="4"/>
        <v>1.4</v>
      </c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9.5" customHeight="1">
      <c r="A314" s="8"/>
      <c r="B314" s="9">
        <f t="shared" si="5"/>
        <v>5.717</v>
      </c>
      <c r="C314" s="20">
        <f t="shared" si="6"/>
        <v>309</v>
      </c>
      <c r="D314" s="28">
        <f t="shared" si="7"/>
        <v>2540</v>
      </c>
      <c r="E314" s="78" t="s">
        <v>15</v>
      </c>
      <c r="F314" s="79">
        <f t="shared" si="8"/>
        <v>1.01</v>
      </c>
      <c r="G314" s="78" t="s">
        <v>17</v>
      </c>
      <c r="H314" s="80">
        <f t="shared" si="1"/>
        <v>25.654</v>
      </c>
      <c r="I314" s="81"/>
      <c r="J314" s="82">
        <f t="shared" si="9"/>
        <v>31.371</v>
      </c>
      <c r="K314" s="83" t="s">
        <v>18</v>
      </c>
      <c r="L314" s="74">
        <f t="shared" si="2"/>
        <v>30</v>
      </c>
      <c r="M314" s="24"/>
      <c r="N314" s="31">
        <f t="shared" si="3"/>
        <v>9363.71</v>
      </c>
      <c r="O314" s="8"/>
      <c r="P314" s="47">
        <f t="shared" si="4"/>
        <v>2.1</v>
      </c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9.5" customHeight="1">
      <c r="A315" s="8"/>
      <c r="B315" s="9">
        <f t="shared" si="5"/>
        <v>1.371</v>
      </c>
      <c r="C315" s="20">
        <f t="shared" si="6"/>
        <v>310</v>
      </c>
      <c r="D315" s="28">
        <f t="shared" si="7"/>
        <v>2570</v>
      </c>
      <c r="E315" s="78" t="s">
        <v>15</v>
      </c>
      <c r="F315" s="79">
        <f t="shared" si="8"/>
        <v>1.01</v>
      </c>
      <c r="G315" s="78" t="s">
        <v>17</v>
      </c>
      <c r="H315" s="80">
        <f t="shared" si="1"/>
        <v>25.957</v>
      </c>
      <c r="I315" s="81"/>
      <c r="J315" s="82">
        <f t="shared" si="9"/>
        <v>27.328</v>
      </c>
      <c r="K315" s="83" t="s">
        <v>18</v>
      </c>
      <c r="L315" s="74">
        <f t="shared" si="2"/>
        <v>20</v>
      </c>
      <c r="M315" s="24"/>
      <c r="N315" s="31">
        <f t="shared" si="3"/>
        <v>9474.305</v>
      </c>
      <c r="O315" s="8"/>
      <c r="P315" s="47">
        <f t="shared" si="4"/>
        <v>1.4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9.5" customHeight="1">
      <c r="A316" s="8"/>
      <c r="B316" s="9">
        <f t="shared" si="5"/>
        <v>7.328</v>
      </c>
      <c r="C316" s="20">
        <f t="shared" si="6"/>
        <v>311</v>
      </c>
      <c r="D316" s="28">
        <f t="shared" si="7"/>
        <v>2590</v>
      </c>
      <c r="E316" s="78" t="s">
        <v>15</v>
      </c>
      <c r="F316" s="79">
        <f t="shared" si="8"/>
        <v>1.01</v>
      </c>
      <c r="G316" s="78" t="s">
        <v>17</v>
      </c>
      <c r="H316" s="80">
        <f t="shared" si="1"/>
        <v>26.159</v>
      </c>
      <c r="I316" s="81"/>
      <c r="J316" s="82">
        <f t="shared" si="9"/>
        <v>33.487</v>
      </c>
      <c r="K316" s="83" t="s">
        <v>18</v>
      </c>
      <c r="L316" s="74">
        <f t="shared" si="2"/>
        <v>30</v>
      </c>
      <c r="M316" s="24"/>
      <c r="N316" s="31">
        <f t="shared" si="3"/>
        <v>9548.035</v>
      </c>
      <c r="O316" s="8"/>
      <c r="P316" s="47">
        <f t="shared" si="4"/>
        <v>2.1</v>
      </c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9.5" customHeight="1">
      <c r="A317" s="8"/>
      <c r="B317" s="9">
        <f t="shared" si="5"/>
        <v>3.487</v>
      </c>
      <c r="C317" s="20">
        <f t="shared" si="6"/>
        <v>312</v>
      </c>
      <c r="D317" s="28">
        <f t="shared" si="7"/>
        <v>2620</v>
      </c>
      <c r="E317" s="78" t="s">
        <v>15</v>
      </c>
      <c r="F317" s="79">
        <f t="shared" si="8"/>
        <v>1.01</v>
      </c>
      <c r="G317" s="78" t="s">
        <v>17</v>
      </c>
      <c r="H317" s="80">
        <f t="shared" si="1"/>
        <v>26.462</v>
      </c>
      <c r="I317" s="81"/>
      <c r="J317" s="82">
        <f t="shared" si="9"/>
        <v>29.949</v>
      </c>
      <c r="K317" s="83" t="s">
        <v>18</v>
      </c>
      <c r="L317" s="74">
        <f t="shared" si="2"/>
        <v>20</v>
      </c>
      <c r="M317" s="24"/>
      <c r="N317" s="31">
        <f t="shared" si="3"/>
        <v>9658.63</v>
      </c>
      <c r="O317" s="8"/>
      <c r="P317" s="47">
        <f t="shared" si="4"/>
        <v>1.4</v>
      </c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9.5" customHeight="1">
      <c r="A318" s="8"/>
      <c r="B318" s="9">
        <f t="shared" si="5"/>
        <v>9.949</v>
      </c>
      <c r="C318" s="20">
        <f t="shared" si="6"/>
        <v>313</v>
      </c>
      <c r="D318" s="28">
        <f t="shared" si="7"/>
        <v>2640</v>
      </c>
      <c r="E318" s="78" t="s">
        <v>15</v>
      </c>
      <c r="F318" s="79">
        <f t="shared" si="8"/>
        <v>1.01</v>
      </c>
      <c r="G318" s="78" t="s">
        <v>17</v>
      </c>
      <c r="H318" s="80">
        <f t="shared" si="1"/>
        <v>26.664</v>
      </c>
      <c r="I318" s="81"/>
      <c r="J318" s="82">
        <f t="shared" si="9"/>
        <v>36.613</v>
      </c>
      <c r="K318" s="83" t="s">
        <v>18</v>
      </c>
      <c r="L318" s="74">
        <f t="shared" si="2"/>
        <v>30</v>
      </c>
      <c r="M318" s="24"/>
      <c r="N318" s="31">
        <f t="shared" si="3"/>
        <v>9732.36</v>
      </c>
      <c r="O318" s="8"/>
      <c r="P318" s="47">
        <f t="shared" si="4"/>
        <v>2.1</v>
      </c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9.5" customHeight="1">
      <c r="A319" s="8"/>
      <c r="B319" s="9">
        <f t="shared" si="5"/>
        <v>6.613</v>
      </c>
      <c r="C319" s="20">
        <f t="shared" si="6"/>
        <v>314</v>
      </c>
      <c r="D319" s="28">
        <f t="shared" si="7"/>
        <v>2670</v>
      </c>
      <c r="E319" s="78" t="s">
        <v>15</v>
      </c>
      <c r="F319" s="79">
        <f t="shared" si="8"/>
        <v>1.01</v>
      </c>
      <c r="G319" s="78" t="s">
        <v>17</v>
      </c>
      <c r="H319" s="80">
        <f t="shared" si="1"/>
        <v>26.967</v>
      </c>
      <c r="I319" s="81"/>
      <c r="J319" s="82">
        <f t="shared" si="9"/>
        <v>33.58</v>
      </c>
      <c r="K319" s="83" t="s">
        <v>18</v>
      </c>
      <c r="L319" s="74">
        <f t="shared" si="2"/>
        <v>30</v>
      </c>
      <c r="M319" s="24"/>
      <c r="N319" s="31">
        <f t="shared" si="3"/>
        <v>9842.955</v>
      </c>
      <c r="O319" s="8"/>
      <c r="P319" s="47">
        <f t="shared" si="4"/>
        <v>2.1</v>
      </c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9.5" customHeight="1">
      <c r="A320" s="8"/>
      <c r="B320" s="9">
        <f t="shared" si="5"/>
        <v>3.58</v>
      </c>
      <c r="C320" s="20">
        <f t="shared" si="6"/>
        <v>315</v>
      </c>
      <c r="D320" s="28">
        <f t="shared" si="7"/>
        <v>2700</v>
      </c>
      <c r="E320" s="78" t="s">
        <v>15</v>
      </c>
      <c r="F320" s="79">
        <f t="shared" si="8"/>
        <v>1.01</v>
      </c>
      <c r="G320" s="78" t="s">
        <v>17</v>
      </c>
      <c r="H320" s="80">
        <f t="shared" si="1"/>
        <v>27.27</v>
      </c>
      <c r="I320" s="81"/>
      <c r="J320" s="82">
        <f t="shared" si="9"/>
        <v>30.85</v>
      </c>
      <c r="K320" s="83" t="s">
        <v>18</v>
      </c>
      <c r="L320" s="74">
        <f t="shared" si="2"/>
        <v>30</v>
      </c>
      <c r="M320" s="24"/>
      <c r="N320" s="31">
        <f t="shared" si="3"/>
        <v>9953.55</v>
      </c>
      <c r="O320" s="8"/>
      <c r="P320" s="47">
        <f t="shared" si="4"/>
        <v>2.1</v>
      </c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9.5" customHeight="1">
      <c r="A321" s="8"/>
      <c r="B321" s="9">
        <f t="shared" si="5"/>
        <v>0.85</v>
      </c>
      <c r="C321" s="20">
        <f t="shared" si="6"/>
        <v>316</v>
      </c>
      <c r="D321" s="28">
        <f t="shared" si="7"/>
        <v>2730</v>
      </c>
      <c r="E321" s="78" t="s">
        <v>15</v>
      </c>
      <c r="F321" s="79">
        <f t="shared" si="8"/>
        <v>1.01</v>
      </c>
      <c r="G321" s="78" t="s">
        <v>17</v>
      </c>
      <c r="H321" s="80">
        <f t="shared" si="1"/>
        <v>27.573</v>
      </c>
      <c r="I321" s="81"/>
      <c r="J321" s="82">
        <f t="shared" si="9"/>
        <v>28.423</v>
      </c>
      <c r="K321" s="83" t="s">
        <v>18</v>
      </c>
      <c r="L321" s="74">
        <f t="shared" si="2"/>
        <v>20</v>
      </c>
      <c r="M321" s="24"/>
      <c r="N321" s="31">
        <f t="shared" si="3"/>
        <v>10064.145</v>
      </c>
      <c r="O321" s="8"/>
      <c r="P321" s="47">
        <f t="shared" si="4"/>
        <v>1.4</v>
      </c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9.5" customHeight="1">
      <c r="A322" s="8"/>
      <c r="B322" s="9">
        <f t="shared" si="5"/>
        <v>8.423</v>
      </c>
      <c r="C322" s="20">
        <f t="shared" si="6"/>
        <v>317</v>
      </c>
      <c r="D322" s="28">
        <f t="shared" si="7"/>
        <v>2750</v>
      </c>
      <c r="E322" s="78" t="s">
        <v>15</v>
      </c>
      <c r="F322" s="79">
        <f t="shared" si="8"/>
        <v>1.01</v>
      </c>
      <c r="G322" s="78" t="s">
        <v>17</v>
      </c>
      <c r="H322" s="80">
        <f t="shared" si="1"/>
        <v>27.775</v>
      </c>
      <c r="I322" s="81"/>
      <c r="J322" s="82">
        <f t="shared" si="9"/>
        <v>36.198</v>
      </c>
      <c r="K322" s="83" t="s">
        <v>18</v>
      </c>
      <c r="L322" s="74">
        <f t="shared" si="2"/>
        <v>30</v>
      </c>
      <c r="M322" s="24"/>
      <c r="N322" s="31">
        <f t="shared" si="3"/>
        <v>10137.875</v>
      </c>
      <c r="O322" s="8"/>
      <c r="P322" s="47">
        <f t="shared" si="4"/>
        <v>2.1</v>
      </c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9.5" customHeight="1">
      <c r="A323" s="8"/>
      <c r="B323" s="9">
        <f t="shared" si="5"/>
        <v>6.198</v>
      </c>
      <c r="C323" s="20">
        <f t="shared" si="6"/>
        <v>318</v>
      </c>
      <c r="D323" s="28">
        <f t="shared" si="7"/>
        <v>2780</v>
      </c>
      <c r="E323" s="78" t="s">
        <v>15</v>
      </c>
      <c r="F323" s="79">
        <f t="shared" si="8"/>
        <v>1.01</v>
      </c>
      <c r="G323" s="78" t="s">
        <v>17</v>
      </c>
      <c r="H323" s="80">
        <f t="shared" si="1"/>
        <v>28.078</v>
      </c>
      <c r="I323" s="81"/>
      <c r="J323" s="82">
        <f t="shared" si="9"/>
        <v>34.276</v>
      </c>
      <c r="K323" s="83" t="s">
        <v>18</v>
      </c>
      <c r="L323" s="74">
        <f t="shared" si="2"/>
        <v>30</v>
      </c>
      <c r="M323" s="24"/>
      <c r="N323" s="31">
        <f t="shared" si="3"/>
        <v>10248.47</v>
      </c>
      <c r="O323" s="8"/>
      <c r="P323" s="47">
        <f t="shared" si="4"/>
        <v>2.1</v>
      </c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9.5" customHeight="1">
      <c r="A324" s="8"/>
      <c r="B324" s="9">
        <f t="shared" si="5"/>
        <v>4.276</v>
      </c>
      <c r="C324" s="20">
        <f t="shared" si="6"/>
        <v>319</v>
      </c>
      <c r="D324" s="28">
        <f t="shared" si="7"/>
        <v>2810</v>
      </c>
      <c r="E324" s="78" t="s">
        <v>15</v>
      </c>
      <c r="F324" s="79">
        <f t="shared" si="8"/>
        <v>1.01</v>
      </c>
      <c r="G324" s="78" t="s">
        <v>17</v>
      </c>
      <c r="H324" s="80">
        <f t="shared" si="1"/>
        <v>28.381</v>
      </c>
      <c r="I324" s="81"/>
      <c r="J324" s="82">
        <f t="shared" si="9"/>
        <v>32.657</v>
      </c>
      <c r="K324" s="83" t="s">
        <v>18</v>
      </c>
      <c r="L324" s="74">
        <f t="shared" si="2"/>
        <v>30</v>
      </c>
      <c r="M324" s="24"/>
      <c r="N324" s="31">
        <f t="shared" si="3"/>
        <v>10359.065</v>
      </c>
      <c r="O324" s="8"/>
      <c r="P324" s="47">
        <f t="shared" si="4"/>
        <v>2.1</v>
      </c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9.5" customHeight="1">
      <c r="A325" s="8"/>
      <c r="B325" s="9">
        <f t="shared" si="5"/>
        <v>2.657</v>
      </c>
      <c r="C325" s="20">
        <f t="shared" si="6"/>
        <v>320</v>
      </c>
      <c r="D325" s="28">
        <f t="shared" si="7"/>
        <v>2840</v>
      </c>
      <c r="E325" s="78" t="s">
        <v>15</v>
      </c>
      <c r="F325" s="79">
        <f t="shared" si="8"/>
        <v>1.01</v>
      </c>
      <c r="G325" s="78" t="s">
        <v>17</v>
      </c>
      <c r="H325" s="80">
        <f t="shared" si="1"/>
        <v>28.684</v>
      </c>
      <c r="I325" s="81"/>
      <c r="J325" s="82">
        <f t="shared" si="9"/>
        <v>31.341</v>
      </c>
      <c r="K325" s="83" t="s">
        <v>18</v>
      </c>
      <c r="L325" s="74">
        <f t="shared" si="2"/>
        <v>30</v>
      </c>
      <c r="M325" s="24"/>
      <c r="N325" s="31">
        <f t="shared" si="3"/>
        <v>10469.66</v>
      </c>
      <c r="O325" s="8"/>
      <c r="P325" s="47">
        <f t="shared" si="4"/>
        <v>2.1</v>
      </c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9.5" customHeight="1">
      <c r="A326" s="8"/>
      <c r="B326" s="9">
        <f t="shared" si="5"/>
        <v>1.341</v>
      </c>
      <c r="C326" s="20">
        <f t="shared" si="6"/>
        <v>321</v>
      </c>
      <c r="D326" s="28">
        <f t="shared" si="7"/>
        <v>2870</v>
      </c>
      <c r="E326" s="78" t="s">
        <v>15</v>
      </c>
      <c r="F326" s="79">
        <f t="shared" si="8"/>
        <v>1.01</v>
      </c>
      <c r="G326" s="78" t="s">
        <v>17</v>
      </c>
      <c r="H326" s="80">
        <f t="shared" si="1"/>
        <v>28.987</v>
      </c>
      <c r="I326" s="81"/>
      <c r="J326" s="82">
        <f t="shared" si="9"/>
        <v>30.328</v>
      </c>
      <c r="K326" s="83" t="s">
        <v>18</v>
      </c>
      <c r="L326" s="74">
        <f t="shared" si="2"/>
        <v>30</v>
      </c>
      <c r="M326" s="24"/>
      <c r="N326" s="31">
        <f t="shared" si="3"/>
        <v>10580.255</v>
      </c>
      <c r="O326" s="8"/>
      <c r="P326" s="47">
        <f t="shared" si="4"/>
        <v>2.1</v>
      </c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9.5" customHeight="1">
      <c r="A327" s="8"/>
      <c r="B327" s="9">
        <f t="shared" si="5"/>
        <v>0.328</v>
      </c>
      <c r="C327" s="20">
        <f t="shared" si="6"/>
        <v>322</v>
      </c>
      <c r="D327" s="28">
        <f t="shared" si="7"/>
        <v>2900</v>
      </c>
      <c r="E327" s="78" t="s">
        <v>15</v>
      </c>
      <c r="F327" s="79">
        <f t="shared" si="8"/>
        <v>1.01</v>
      </c>
      <c r="G327" s="78" t="s">
        <v>17</v>
      </c>
      <c r="H327" s="80">
        <f t="shared" si="1"/>
        <v>29.29</v>
      </c>
      <c r="I327" s="81"/>
      <c r="J327" s="82">
        <f t="shared" si="9"/>
        <v>29.618</v>
      </c>
      <c r="K327" s="83" t="s">
        <v>18</v>
      </c>
      <c r="L327" s="74">
        <f t="shared" si="2"/>
        <v>20</v>
      </c>
      <c r="M327" s="24"/>
      <c r="N327" s="31">
        <f t="shared" si="3"/>
        <v>10690.85</v>
      </c>
      <c r="O327" s="8"/>
      <c r="P327" s="47">
        <f t="shared" si="4"/>
        <v>1.4</v>
      </c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9.5" customHeight="1">
      <c r="A328" s="8"/>
      <c r="B328" s="9">
        <f t="shared" si="5"/>
        <v>9.618</v>
      </c>
      <c r="C328" s="20">
        <f t="shared" si="6"/>
        <v>323</v>
      </c>
      <c r="D328" s="28">
        <f t="shared" si="7"/>
        <v>2920</v>
      </c>
      <c r="E328" s="78" t="s">
        <v>15</v>
      </c>
      <c r="F328" s="79">
        <f t="shared" si="8"/>
        <v>1.01</v>
      </c>
      <c r="G328" s="78" t="s">
        <v>17</v>
      </c>
      <c r="H328" s="80">
        <f t="shared" si="1"/>
        <v>29.492</v>
      </c>
      <c r="I328" s="81"/>
      <c r="J328" s="82">
        <f t="shared" si="9"/>
        <v>39.11</v>
      </c>
      <c r="K328" s="83" t="s">
        <v>18</v>
      </c>
      <c r="L328" s="74">
        <f t="shared" si="2"/>
        <v>30</v>
      </c>
      <c r="M328" s="24"/>
      <c r="N328" s="31">
        <f t="shared" si="3"/>
        <v>10764.58</v>
      </c>
      <c r="O328" s="8"/>
      <c r="P328" s="47">
        <f t="shared" si="4"/>
        <v>2.1</v>
      </c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9.5" customHeight="1">
      <c r="A329" s="8"/>
      <c r="B329" s="9">
        <f t="shared" si="5"/>
        <v>9.11</v>
      </c>
      <c r="C329" s="20">
        <f t="shared" si="6"/>
        <v>324</v>
      </c>
      <c r="D329" s="28">
        <f t="shared" si="7"/>
        <v>2950</v>
      </c>
      <c r="E329" s="78" t="s">
        <v>15</v>
      </c>
      <c r="F329" s="79">
        <f t="shared" si="8"/>
        <v>1.01</v>
      </c>
      <c r="G329" s="78" t="s">
        <v>17</v>
      </c>
      <c r="H329" s="80">
        <f t="shared" si="1"/>
        <v>29.795</v>
      </c>
      <c r="I329" s="81"/>
      <c r="J329" s="82">
        <f t="shared" si="9"/>
        <v>38.905</v>
      </c>
      <c r="K329" s="83" t="s">
        <v>18</v>
      </c>
      <c r="L329" s="74">
        <f t="shared" si="2"/>
        <v>30</v>
      </c>
      <c r="M329" s="24"/>
      <c r="N329" s="31">
        <f t="shared" si="3"/>
        <v>10875.175</v>
      </c>
      <c r="O329" s="8"/>
      <c r="P329" s="47">
        <f t="shared" si="4"/>
        <v>2.1</v>
      </c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9.5" customHeight="1">
      <c r="A330" s="8"/>
      <c r="B330" s="9">
        <f t="shared" si="5"/>
        <v>8.905</v>
      </c>
      <c r="C330" s="20">
        <f t="shared" si="6"/>
        <v>325</v>
      </c>
      <c r="D330" s="28">
        <f t="shared" si="7"/>
        <v>2980</v>
      </c>
      <c r="E330" s="78" t="s">
        <v>15</v>
      </c>
      <c r="F330" s="79">
        <f t="shared" si="8"/>
        <v>1.01</v>
      </c>
      <c r="G330" s="78" t="s">
        <v>17</v>
      </c>
      <c r="H330" s="80">
        <f t="shared" si="1"/>
        <v>30.098</v>
      </c>
      <c r="I330" s="81"/>
      <c r="J330" s="82">
        <f t="shared" si="9"/>
        <v>39.003</v>
      </c>
      <c r="K330" s="83" t="s">
        <v>18</v>
      </c>
      <c r="L330" s="74">
        <f t="shared" si="2"/>
        <v>30</v>
      </c>
      <c r="M330" s="24"/>
      <c r="N330" s="31">
        <f t="shared" si="3"/>
        <v>10985.77</v>
      </c>
      <c r="O330" s="8"/>
      <c r="P330" s="47">
        <f t="shared" si="4"/>
        <v>2.1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9.5" customHeight="1">
      <c r="A331" s="8"/>
      <c r="B331" s="9">
        <f t="shared" si="5"/>
        <v>9.003</v>
      </c>
      <c r="C331" s="20">
        <f t="shared" si="6"/>
        <v>326</v>
      </c>
      <c r="D331" s="28">
        <f t="shared" si="7"/>
        <v>3010</v>
      </c>
      <c r="E331" s="78" t="s">
        <v>15</v>
      </c>
      <c r="F331" s="79">
        <f t="shared" si="8"/>
        <v>1.01</v>
      </c>
      <c r="G331" s="78" t="s">
        <v>17</v>
      </c>
      <c r="H331" s="80">
        <f t="shared" si="1"/>
        <v>30.401</v>
      </c>
      <c r="I331" s="81"/>
      <c r="J331" s="82">
        <f t="shared" si="9"/>
        <v>39.404</v>
      </c>
      <c r="K331" s="83" t="s">
        <v>18</v>
      </c>
      <c r="L331" s="74">
        <f t="shared" si="2"/>
        <v>30</v>
      </c>
      <c r="M331" s="24"/>
      <c r="N331" s="31">
        <f t="shared" si="3"/>
        <v>11096.365</v>
      </c>
      <c r="O331" s="8"/>
      <c r="P331" s="47">
        <f t="shared" si="4"/>
        <v>2.1</v>
      </c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9.5" customHeight="1">
      <c r="A332" s="8"/>
      <c r="B332" s="9">
        <f t="shared" si="5"/>
        <v>9.404</v>
      </c>
      <c r="C332" s="20">
        <f t="shared" si="6"/>
        <v>327</v>
      </c>
      <c r="D332" s="28">
        <f t="shared" si="7"/>
        <v>3040</v>
      </c>
      <c r="E332" s="78" t="s">
        <v>15</v>
      </c>
      <c r="F332" s="79">
        <f t="shared" si="8"/>
        <v>1.01</v>
      </c>
      <c r="G332" s="78" t="s">
        <v>17</v>
      </c>
      <c r="H332" s="80">
        <f t="shared" si="1"/>
        <v>30.704</v>
      </c>
      <c r="I332" s="81"/>
      <c r="J332" s="82">
        <f t="shared" si="9"/>
        <v>40.108</v>
      </c>
      <c r="K332" s="83" t="s">
        <v>18</v>
      </c>
      <c r="L332" s="74">
        <f t="shared" si="2"/>
        <v>40</v>
      </c>
      <c r="M332" s="24"/>
      <c r="N332" s="31">
        <f t="shared" si="3"/>
        <v>11206.96</v>
      </c>
      <c r="O332" s="8"/>
      <c r="P332" s="47">
        <f t="shared" si="4"/>
        <v>2.8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9.5" customHeight="1">
      <c r="A333" s="8"/>
      <c r="B333" s="9">
        <f t="shared" si="5"/>
        <v>0.108</v>
      </c>
      <c r="C333" s="20">
        <f t="shared" si="6"/>
        <v>328</v>
      </c>
      <c r="D333" s="28">
        <f t="shared" si="7"/>
        <v>3080</v>
      </c>
      <c r="E333" s="78" t="s">
        <v>15</v>
      </c>
      <c r="F333" s="79">
        <f t="shared" si="8"/>
        <v>1.01</v>
      </c>
      <c r="G333" s="78" t="s">
        <v>17</v>
      </c>
      <c r="H333" s="80">
        <f t="shared" si="1"/>
        <v>31.108</v>
      </c>
      <c r="I333" s="81"/>
      <c r="J333" s="82">
        <f t="shared" si="9"/>
        <v>31.216</v>
      </c>
      <c r="K333" s="83" t="s">
        <v>18</v>
      </c>
      <c r="L333" s="74">
        <f t="shared" si="2"/>
        <v>30</v>
      </c>
      <c r="M333" s="24"/>
      <c r="N333" s="31">
        <f t="shared" si="3"/>
        <v>11354.42</v>
      </c>
      <c r="O333" s="8"/>
      <c r="P333" s="47">
        <f t="shared" si="4"/>
        <v>2.1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9.5" customHeight="1">
      <c r="A334" s="8"/>
      <c r="B334" s="9">
        <f t="shared" si="5"/>
        <v>1.216</v>
      </c>
      <c r="C334" s="20">
        <f t="shared" si="6"/>
        <v>329</v>
      </c>
      <c r="D334" s="28">
        <f t="shared" si="7"/>
        <v>3110</v>
      </c>
      <c r="E334" s="78" t="s">
        <v>15</v>
      </c>
      <c r="F334" s="79">
        <f t="shared" si="8"/>
        <v>1.01</v>
      </c>
      <c r="G334" s="78" t="s">
        <v>17</v>
      </c>
      <c r="H334" s="80">
        <f t="shared" si="1"/>
        <v>31.411</v>
      </c>
      <c r="I334" s="81"/>
      <c r="J334" s="82">
        <f t="shared" si="9"/>
        <v>32.627</v>
      </c>
      <c r="K334" s="83" t="s">
        <v>18</v>
      </c>
      <c r="L334" s="74">
        <f t="shared" si="2"/>
        <v>30</v>
      </c>
      <c r="M334" s="24"/>
      <c r="N334" s="31">
        <f t="shared" si="3"/>
        <v>11465.015</v>
      </c>
      <c r="O334" s="8"/>
      <c r="P334" s="47">
        <f t="shared" si="4"/>
        <v>2.1</v>
      </c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9.5" customHeight="1">
      <c r="A335" s="8"/>
      <c r="B335" s="9">
        <f t="shared" si="5"/>
        <v>2.627</v>
      </c>
      <c r="C335" s="20">
        <f t="shared" si="6"/>
        <v>330</v>
      </c>
      <c r="D335" s="28">
        <f t="shared" si="7"/>
        <v>3140</v>
      </c>
      <c r="E335" s="78" t="s">
        <v>15</v>
      </c>
      <c r="F335" s="79">
        <f t="shared" si="8"/>
        <v>1.01</v>
      </c>
      <c r="G335" s="78" t="s">
        <v>17</v>
      </c>
      <c r="H335" s="80">
        <f t="shared" si="1"/>
        <v>31.714</v>
      </c>
      <c r="I335" s="81"/>
      <c r="J335" s="82">
        <f t="shared" si="9"/>
        <v>34.341</v>
      </c>
      <c r="K335" s="83" t="s">
        <v>18</v>
      </c>
      <c r="L335" s="74">
        <f t="shared" si="2"/>
        <v>30</v>
      </c>
      <c r="M335" s="24"/>
      <c r="N335" s="31">
        <f t="shared" si="3"/>
        <v>11575.61</v>
      </c>
      <c r="O335" s="8"/>
      <c r="P335" s="47">
        <f t="shared" si="4"/>
        <v>2.1</v>
      </c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9.5" customHeight="1">
      <c r="A336" s="8"/>
      <c r="B336" s="9">
        <f t="shared" si="5"/>
        <v>4.341</v>
      </c>
      <c r="C336" s="20">
        <f t="shared" si="6"/>
        <v>331</v>
      </c>
      <c r="D336" s="28">
        <f t="shared" si="7"/>
        <v>3170</v>
      </c>
      <c r="E336" s="78" t="s">
        <v>15</v>
      </c>
      <c r="F336" s="79">
        <f t="shared" si="8"/>
        <v>1.01</v>
      </c>
      <c r="G336" s="78" t="s">
        <v>17</v>
      </c>
      <c r="H336" s="80">
        <f t="shared" si="1"/>
        <v>32.017</v>
      </c>
      <c r="I336" s="81"/>
      <c r="J336" s="82">
        <f t="shared" si="9"/>
        <v>36.358</v>
      </c>
      <c r="K336" s="83" t="s">
        <v>18</v>
      </c>
      <c r="L336" s="74">
        <f t="shared" si="2"/>
        <v>30</v>
      </c>
      <c r="M336" s="24"/>
      <c r="N336" s="31">
        <f t="shared" si="3"/>
        <v>11686.205</v>
      </c>
      <c r="O336" s="8"/>
      <c r="P336" s="47">
        <f t="shared" si="4"/>
        <v>2.1</v>
      </c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9.5" customHeight="1">
      <c r="A337" s="8"/>
      <c r="B337" s="9">
        <f t="shared" si="5"/>
        <v>6.358</v>
      </c>
      <c r="C337" s="20">
        <f t="shared" si="6"/>
        <v>332</v>
      </c>
      <c r="D337" s="28">
        <f t="shared" si="7"/>
        <v>3200</v>
      </c>
      <c r="E337" s="78" t="s">
        <v>15</v>
      </c>
      <c r="F337" s="79">
        <f t="shared" si="8"/>
        <v>1.01</v>
      </c>
      <c r="G337" s="78" t="s">
        <v>17</v>
      </c>
      <c r="H337" s="80">
        <f t="shared" si="1"/>
        <v>32.32</v>
      </c>
      <c r="I337" s="81"/>
      <c r="J337" s="82">
        <f t="shared" si="9"/>
        <v>38.678</v>
      </c>
      <c r="K337" s="83" t="s">
        <v>18</v>
      </c>
      <c r="L337" s="74">
        <f t="shared" si="2"/>
        <v>30</v>
      </c>
      <c r="M337" s="24"/>
      <c r="N337" s="31">
        <f t="shared" si="3"/>
        <v>11796.8</v>
      </c>
      <c r="O337" s="8"/>
      <c r="P337" s="47">
        <f t="shared" si="4"/>
        <v>2.1</v>
      </c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9.5" customHeight="1">
      <c r="A338" s="8"/>
      <c r="B338" s="9">
        <f t="shared" si="5"/>
        <v>8.678</v>
      </c>
      <c r="C338" s="20">
        <f t="shared" si="6"/>
        <v>333</v>
      </c>
      <c r="D338" s="28">
        <f t="shared" si="7"/>
        <v>3230</v>
      </c>
      <c r="E338" s="78" t="s">
        <v>15</v>
      </c>
      <c r="F338" s="79">
        <f t="shared" si="8"/>
        <v>1.01</v>
      </c>
      <c r="G338" s="78" t="s">
        <v>17</v>
      </c>
      <c r="H338" s="80">
        <f t="shared" si="1"/>
        <v>32.623</v>
      </c>
      <c r="I338" s="81"/>
      <c r="J338" s="82">
        <f t="shared" si="9"/>
        <v>41.301</v>
      </c>
      <c r="K338" s="83" t="s">
        <v>18</v>
      </c>
      <c r="L338" s="74">
        <f t="shared" si="2"/>
        <v>40</v>
      </c>
      <c r="M338" s="24"/>
      <c r="N338" s="31">
        <f t="shared" si="3"/>
        <v>11907.395</v>
      </c>
      <c r="O338" s="8"/>
      <c r="P338" s="47">
        <f t="shared" si="4"/>
        <v>2.8</v>
      </c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9.5" customHeight="1">
      <c r="A339" s="8"/>
      <c r="B339" s="9">
        <f t="shared" si="5"/>
        <v>1.301</v>
      </c>
      <c r="C339" s="20">
        <f t="shared" si="6"/>
        <v>334</v>
      </c>
      <c r="D339" s="28">
        <f t="shared" si="7"/>
        <v>3270</v>
      </c>
      <c r="E339" s="78" t="s">
        <v>15</v>
      </c>
      <c r="F339" s="79">
        <f t="shared" si="8"/>
        <v>1.01</v>
      </c>
      <c r="G339" s="78" t="s">
        <v>17</v>
      </c>
      <c r="H339" s="80">
        <f t="shared" si="1"/>
        <v>33.027</v>
      </c>
      <c r="I339" s="81"/>
      <c r="J339" s="82">
        <f t="shared" si="9"/>
        <v>34.328</v>
      </c>
      <c r="K339" s="83" t="s">
        <v>18</v>
      </c>
      <c r="L339" s="74">
        <f t="shared" si="2"/>
        <v>30</v>
      </c>
      <c r="M339" s="24"/>
      <c r="N339" s="31">
        <f t="shared" si="3"/>
        <v>12054.855</v>
      </c>
      <c r="O339" s="8"/>
      <c r="P339" s="47">
        <f t="shared" si="4"/>
        <v>2.1</v>
      </c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9.5" customHeight="1">
      <c r="A340" s="8"/>
      <c r="B340" s="9">
        <f t="shared" si="5"/>
        <v>4.328</v>
      </c>
      <c r="C340" s="20">
        <f t="shared" si="6"/>
        <v>335</v>
      </c>
      <c r="D340" s="28">
        <f t="shared" si="7"/>
        <v>3300</v>
      </c>
      <c r="E340" s="78" t="s">
        <v>15</v>
      </c>
      <c r="F340" s="79">
        <f t="shared" si="8"/>
        <v>1.01</v>
      </c>
      <c r="G340" s="78" t="s">
        <v>17</v>
      </c>
      <c r="H340" s="80">
        <f t="shared" si="1"/>
        <v>33.33</v>
      </c>
      <c r="I340" s="81"/>
      <c r="J340" s="82">
        <f t="shared" si="9"/>
        <v>37.658</v>
      </c>
      <c r="K340" s="83" t="s">
        <v>18</v>
      </c>
      <c r="L340" s="74">
        <f t="shared" si="2"/>
        <v>30</v>
      </c>
      <c r="M340" s="24"/>
      <c r="N340" s="31">
        <f t="shared" si="3"/>
        <v>12165.45</v>
      </c>
      <c r="O340" s="8"/>
      <c r="P340" s="47">
        <f t="shared" si="4"/>
        <v>2.1</v>
      </c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9.5" customHeight="1">
      <c r="A341" s="8"/>
      <c r="B341" s="9">
        <f t="shared" si="5"/>
        <v>7.658</v>
      </c>
      <c r="C341" s="20">
        <f t="shared" si="6"/>
        <v>336</v>
      </c>
      <c r="D341" s="28">
        <f t="shared" si="7"/>
        <v>3330</v>
      </c>
      <c r="E341" s="78" t="s">
        <v>15</v>
      </c>
      <c r="F341" s="79">
        <f t="shared" si="8"/>
        <v>1.01</v>
      </c>
      <c r="G341" s="78" t="s">
        <v>17</v>
      </c>
      <c r="H341" s="80">
        <f t="shared" si="1"/>
        <v>33.633</v>
      </c>
      <c r="I341" s="81"/>
      <c r="J341" s="82">
        <f t="shared" si="9"/>
        <v>41.291</v>
      </c>
      <c r="K341" s="83" t="s">
        <v>18</v>
      </c>
      <c r="L341" s="74">
        <f t="shared" si="2"/>
        <v>40</v>
      </c>
      <c r="M341" s="24"/>
      <c r="N341" s="31">
        <f t="shared" si="3"/>
        <v>12276.045</v>
      </c>
      <c r="O341" s="8"/>
      <c r="P341" s="47">
        <f t="shared" si="4"/>
        <v>2.8</v>
      </c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9.5" customHeight="1">
      <c r="A342" s="8"/>
      <c r="B342" s="9">
        <f t="shared" si="5"/>
        <v>1.291</v>
      </c>
      <c r="C342" s="20">
        <f t="shared" si="6"/>
        <v>337</v>
      </c>
      <c r="D342" s="28">
        <f t="shared" si="7"/>
        <v>3370</v>
      </c>
      <c r="E342" s="78" t="s">
        <v>15</v>
      </c>
      <c r="F342" s="79">
        <f t="shared" si="8"/>
        <v>1.01</v>
      </c>
      <c r="G342" s="78" t="s">
        <v>17</v>
      </c>
      <c r="H342" s="80">
        <f t="shared" si="1"/>
        <v>34.037</v>
      </c>
      <c r="I342" s="81"/>
      <c r="J342" s="82">
        <f t="shared" si="9"/>
        <v>35.328</v>
      </c>
      <c r="K342" s="83" t="s">
        <v>18</v>
      </c>
      <c r="L342" s="74">
        <f t="shared" si="2"/>
        <v>30</v>
      </c>
      <c r="M342" s="24"/>
      <c r="N342" s="31">
        <f t="shared" si="3"/>
        <v>12423.505</v>
      </c>
      <c r="O342" s="8"/>
      <c r="P342" s="47">
        <f t="shared" si="4"/>
        <v>2.1</v>
      </c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9.5" customHeight="1">
      <c r="A343" s="8"/>
      <c r="B343" s="9">
        <f t="shared" si="5"/>
        <v>5.328</v>
      </c>
      <c r="C343" s="20">
        <f t="shared" si="6"/>
        <v>338</v>
      </c>
      <c r="D343" s="28">
        <f t="shared" si="7"/>
        <v>3400</v>
      </c>
      <c r="E343" s="78" t="s">
        <v>15</v>
      </c>
      <c r="F343" s="79">
        <f t="shared" si="8"/>
        <v>1.01</v>
      </c>
      <c r="G343" s="78" t="s">
        <v>17</v>
      </c>
      <c r="H343" s="80">
        <f t="shared" si="1"/>
        <v>34.34</v>
      </c>
      <c r="I343" s="81"/>
      <c r="J343" s="82">
        <f t="shared" si="9"/>
        <v>39.668</v>
      </c>
      <c r="K343" s="83" t="s">
        <v>18</v>
      </c>
      <c r="L343" s="74">
        <f t="shared" si="2"/>
        <v>30</v>
      </c>
      <c r="M343" s="24"/>
      <c r="N343" s="31">
        <f t="shared" si="3"/>
        <v>12534.1</v>
      </c>
      <c r="O343" s="8"/>
      <c r="P343" s="47">
        <f t="shared" si="4"/>
        <v>2.1</v>
      </c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9.5" customHeight="1">
      <c r="A344" s="8"/>
      <c r="B344" s="9">
        <f t="shared" si="5"/>
        <v>9.668</v>
      </c>
      <c r="C344" s="20">
        <f t="shared" si="6"/>
        <v>339</v>
      </c>
      <c r="D344" s="28">
        <f t="shared" si="7"/>
        <v>3430</v>
      </c>
      <c r="E344" s="78" t="s">
        <v>15</v>
      </c>
      <c r="F344" s="79">
        <f t="shared" si="8"/>
        <v>1.01</v>
      </c>
      <c r="G344" s="78" t="s">
        <v>17</v>
      </c>
      <c r="H344" s="80">
        <f t="shared" si="1"/>
        <v>34.643</v>
      </c>
      <c r="I344" s="81"/>
      <c r="J344" s="82">
        <f t="shared" si="9"/>
        <v>44.311</v>
      </c>
      <c r="K344" s="83" t="s">
        <v>18</v>
      </c>
      <c r="L344" s="74">
        <f t="shared" si="2"/>
        <v>40</v>
      </c>
      <c r="M344" s="24"/>
      <c r="N344" s="31">
        <f t="shared" si="3"/>
        <v>12644.695</v>
      </c>
      <c r="O344" s="8"/>
      <c r="P344" s="47">
        <f t="shared" si="4"/>
        <v>2.8</v>
      </c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9.5" customHeight="1">
      <c r="A345" s="8"/>
      <c r="B345" s="9">
        <f t="shared" si="5"/>
        <v>4.311</v>
      </c>
      <c r="C345" s="20">
        <f t="shared" si="6"/>
        <v>340</v>
      </c>
      <c r="D345" s="28">
        <f t="shared" si="7"/>
        <v>3470</v>
      </c>
      <c r="E345" s="78" t="s">
        <v>15</v>
      </c>
      <c r="F345" s="79">
        <f t="shared" si="8"/>
        <v>1.01</v>
      </c>
      <c r="G345" s="78" t="s">
        <v>17</v>
      </c>
      <c r="H345" s="80">
        <f t="shared" si="1"/>
        <v>35.047</v>
      </c>
      <c r="I345" s="81"/>
      <c r="J345" s="82">
        <f t="shared" si="9"/>
        <v>39.358</v>
      </c>
      <c r="K345" s="83" t="s">
        <v>18</v>
      </c>
      <c r="L345" s="74">
        <f t="shared" si="2"/>
        <v>30</v>
      </c>
      <c r="M345" s="24"/>
      <c r="N345" s="31">
        <f t="shared" si="3"/>
        <v>12792.155</v>
      </c>
      <c r="O345" s="8"/>
      <c r="P345" s="47">
        <f t="shared" si="4"/>
        <v>2.1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9.5" customHeight="1">
      <c r="A346" s="8"/>
      <c r="B346" s="9">
        <f t="shared" si="5"/>
        <v>9.358</v>
      </c>
      <c r="C346" s="20">
        <f t="shared" si="6"/>
        <v>341</v>
      </c>
      <c r="D346" s="28">
        <f t="shared" si="7"/>
        <v>3500</v>
      </c>
      <c r="E346" s="78" t="s">
        <v>15</v>
      </c>
      <c r="F346" s="79">
        <f t="shared" si="8"/>
        <v>1.01</v>
      </c>
      <c r="G346" s="78" t="s">
        <v>17</v>
      </c>
      <c r="H346" s="80">
        <f t="shared" si="1"/>
        <v>35.35</v>
      </c>
      <c r="I346" s="81"/>
      <c r="J346" s="82">
        <f t="shared" si="9"/>
        <v>44.708</v>
      </c>
      <c r="K346" s="83" t="s">
        <v>18</v>
      </c>
      <c r="L346" s="74">
        <f t="shared" si="2"/>
        <v>40</v>
      </c>
      <c r="M346" s="24"/>
      <c r="N346" s="31">
        <f t="shared" si="3"/>
        <v>12902.75</v>
      </c>
      <c r="O346" s="8"/>
      <c r="P346" s="47">
        <f t="shared" si="4"/>
        <v>2.8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9.5" customHeight="1">
      <c r="A347" s="8"/>
      <c r="B347" s="9">
        <f t="shared" si="5"/>
        <v>4.708</v>
      </c>
      <c r="C347" s="20">
        <f t="shared" si="6"/>
        <v>342</v>
      </c>
      <c r="D347" s="28">
        <f t="shared" si="7"/>
        <v>3540</v>
      </c>
      <c r="E347" s="78" t="s">
        <v>15</v>
      </c>
      <c r="F347" s="79">
        <f t="shared" si="8"/>
        <v>1.01</v>
      </c>
      <c r="G347" s="78" t="s">
        <v>17</v>
      </c>
      <c r="H347" s="80">
        <f t="shared" si="1"/>
        <v>35.754</v>
      </c>
      <c r="I347" s="81"/>
      <c r="J347" s="82">
        <f t="shared" si="9"/>
        <v>40.462</v>
      </c>
      <c r="K347" s="83" t="s">
        <v>18</v>
      </c>
      <c r="L347" s="74">
        <f t="shared" si="2"/>
        <v>40</v>
      </c>
      <c r="M347" s="24"/>
      <c r="N347" s="31">
        <f t="shared" si="3"/>
        <v>13050.21</v>
      </c>
      <c r="O347" s="8"/>
      <c r="P347" s="47">
        <f t="shared" si="4"/>
        <v>2.8</v>
      </c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9.5" customHeight="1">
      <c r="A348" s="8"/>
      <c r="B348" s="9">
        <f t="shared" si="5"/>
        <v>0.462</v>
      </c>
      <c r="C348" s="20">
        <f t="shared" si="6"/>
        <v>343</v>
      </c>
      <c r="D348" s="28">
        <f t="shared" si="7"/>
        <v>3580</v>
      </c>
      <c r="E348" s="78" t="s">
        <v>15</v>
      </c>
      <c r="F348" s="79">
        <f t="shared" si="8"/>
        <v>1.01</v>
      </c>
      <c r="G348" s="78" t="s">
        <v>17</v>
      </c>
      <c r="H348" s="80">
        <f t="shared" si="1"/>
        <v>36.158</v>
      </c>
      <c r="I348" s="81"/>
      <c r="J348" s="82">
        <f t="shared" si="9"/>
        <v>36.62</v>
      </c>
      <c r="K348" s="83" t="s">
        <v>18</v>
      </c>
      <c r="L348" s="74">
        <f t="shared" si="2"/>
        <v>30</v>
      </c>
      <c r="M348" s="24"/>
      <c r="N348" s="31">
        <f t="shared" si="3"/>
        <v>13197.67</v>
      </c>
      <c r="O348" s="8"/>
      <c r="P348" s="47">
        <f t="shared" si="4"/>
        <v>2.1</v>
      </c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9.5" customHeight="1">
      <c r="A349" s="8"/>
      <c r="B349" s="9">
        <f t="shared" si="5"/>
        <v>6.62</v>
      </c>
      <c r="C349" s="20">
        <f t="shared" si="6"/>
        <v>344</v>
      </c>
      <c r="D349" s="28">
        <f t="shared" si="7"/>
        <v>3610</v>
      </c>
      <c r="E349" s="78" t="s">
        <v>15</v>
      </c>
      <c r="F349" s="79">
        <f t="shared" si="8"/>
        <v>1.01</v>
      </c>
      <c r="G349" s="78" t="s">
        <v>17</v>
      </c>
      <c r="H349" s="80">
        <f t="shared" si="1"/>
        <v>36.461</v>
      </c>
      <c r="I349" s="81"/>
      <c r="J349" s="82">
        <f t="shared" si="9"/>
        <v>43.081</v>
      </c>
      <c r="K349" s="83" t="s">
        <v>18</v>
      </c>
      <c r="L349" s="74">
        <f t="shared" si="2"/>
        <v>40</v>
      </c>
      <c r="M349" s="24"/>
      <c r="N349" s="31">
        <f t="shared" si="3"/>
        <v>13308.265</v>
      </c>
      <c r="O349" s="8"/>
      <c r="P349" s="47">
        <f t="shared" si="4"/>
        <v>2.8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9.5" customHeight="1">
      <c r="A350" s="8"/>
      <c r="B350" s="9">
        <f t="shared" si="5"/>
        <v>3.081</v>
      </c>
      <c r="C350" s="20">
        <f t="shared" si="6"/>
        <v>345</v>
      </c>
      <c r="D350" s="28">
        <f t="shared" si="7"/>
        <v>3650</v>
      </c>
      <c r="E350" s="78" t="s">
        <v>15</v>
      </c>
      <c r="F350" s="79">
        <f t="shared" si="8"/>
        <v>1.01</v>
      </c>
      <c r="G350" s="78" t="s">
        <v>17</v>
      </c>
      <c r="H350" s="80">
        <f t="shared" si="1"/>
        <v>36.865</v>
      </c>
      <c r="I350" s="81"/>
      <c r="J350" s="82">
        <f t="shared" si="9"/>
        <v>39.946</v>
      </c>
      <c r="K350" s="83" t="s">
        <v>18</v>
      </c>
      <c r="L350" s="74">
        <f t="shared" si="2"/>
        <v>30</v>
      </c>
      <c r="M350" s="24"/>
      <c r="N350" s="31">
        <f t="shared" si="3"/>
        <v>13455.725</v>
      </c>
      <c r="O350" s="8"/>
      <c r="P350" s="47">
        <f t="shared" si="4"/>
        <v>2.1</v>
      </c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9.5" customHeight="1">
      <c r="A351" s="8"/>
      <c r="B351" s="9">
        <f t="shared" si="5"/>
        <v>9.946</v>
      </c>
      <c r="C351" s="20">
        <f t="shared" si="6"/>
        <v>346</v>
      </c>
      <c r="D351" s="28">
        <f t="shared" si="7"/>
        <v>3680</v>
      </c>
      <c r="E351" s="78" t="s">
        <v>15</v>
      </c>
      <c r="F351" s="79">
        <f t="shared" si="8"/>
        <v>1.01</v>
      </c>
      <c r="G351" s="78" t="s">
        <v>17</v>
      </c>
      <c r="H351" s="80">
        <f t="shared" si="1"/>
        <v>37.168</v>
      </c>
      <c r="I351" s="81"/>
      <c r="J351" s="82">
        <f t="shared" si="9"/>
        <v>47.114</v>
      </c>
      <c r="K351" s="83" t="s">
        <v>18</v>
      </c>
      <c r="L351" s="74">
        <f t="shared" si="2"/>
        <v>40</v>
      </c>
      <c r="M351" s="24"/>
      <c r="N351" s="31">
        <f t="shared" si="3"/>
        <v>13566.32</v>
      </c>
      <c r="O351" s="8"/>
      <c r="P351" s="47">
        <f t="shared" si="4"/>
        <v>2.8</v>
      </c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9.5" customHeight="1">
      <c r="A352" s="8"/>
      <c r="B352" s="9">
        <f t="shared" si="5"/>
        <v>7.114</v>
      </c>
      <c r="C352" s="20">
        <f t="shared" si="6"/>
        <v>347</v>
      </c>
      <c r="D352" s="28">
        <f t="shared" si="7"/>
        <v>3720</v>
      </c>
      <c r="E352" s="78" t="s">
        <v>15</v>
      </c>
      <c r="F352" s="79">
        <f t="shared" si="8"/>
        <v>1.01</v>
      </c>
      <c r="G352" s="78" t="s">
        <v>17</v>
      </c>
      <c r="H352" s="80">
        <f t="shared" si="1"/>
        <v>37.572</v>
      </c>
      <c r="I352" s="81"/>
      <c r="J352" s="82">
        <f t="shared" si="9"/>
        <v>44.686</v>
      </c>
      <c r="K352" s="83" t="s">
        <v>18</v>
      </c>
      <c r="L352" s="74">
        <f t="shared" si="2"/>
        <v>40</v>
      </c>
      <c r="M352" s="24"/>
      <c r="N352" s="31">
        <f t="shared" si="3"/>
        <v>13713.78</v>
      </c>
      <c r="O352" s="8"/>
      <c r="P352" s="47">
        <f t="shared" si="4"/>
        <v>2.8</v>
      </c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9.5" customHeight="1">
      <c r="A353" s="8"/>
      <c r="B353" s="9">
        <f t="shared" si="5"/>
        <v>4.686</v>
      </c>
      <c r="C353" s="20">
        <f t="shared" si="6"/>
        <v>348</v>
      </c>
      <c r="D353" s="28">
        <f t="shared" si="7"/>
        <v>3760</v>
      </c>
      <c r="E353" s="78" t="s">
        <v>15</v>
      </c>
      <c r="F353" s="79">
        <f t="shared" si="8"/>
        <v>1.01</v>
      </c>
      <c r="G353" s="78" t="s">
        <v>17</v>
      </c>
      <c r="H353" s="80">
        <f t="shared" si="1"/>
        <v>37.976</v>
      </c>
      <c r="I353" s="81"/>
      <c r="J353" s="82">
        <f t="shared" si="9"/>
        <v>42.662</v>
      </c>
      <c r="K353" s="83" t="s">
        <v>18</v>
      </c>
      <c r="L353" s="74">
        <f t="shared" si="2"/>
        <v>40</v>
      </c>
      <c r="M353" s="24"/>
      <c r="N353" s="31">
        <f t="shared" si="3"/>
        <v>13861.24</v>
      </c>
      <c r="O353" s="8"/>
      <c r="P353" s="47">
        <f t="shared" si="4"/>
        <v>2.8</v>
      </c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9.5" customHeight="1">
      <c r="A354" s="8"/>
      <c r="B354" s="9">
        <f t="shared" si="5"/>
        <v>2.662</v>
      </c>
      <c r="C354" s="20">
        <f t="shared" si="6"/>
        <v>349</v>
      </c>
      <c r="D354" s="28">
        <f t="shared" si="7"/>
        <v>3800</v>
      </c>
      <c r="E354" s="78" t="s">
        <v>15</v>
      </c>
      <c r="F354" s="79">
        <f t="shared" si="8"/>
        <v>1.01</v>
      </c>
      <c r="G354" s="78" t="s">
        <v>17</v>
      </c>
      <c r="H354" s="80">
        <f t="shared" si="1"/>
        <v>38.38</v>
      </c>
      <c r="I354" s="81"/>
      <c r="J354" s="82">
        <f t="shared" si="9"/>
        <v>41.042</v>
      </c>
      <c r="K354" s="83" t="s">
        <v>18</v>
      </c>
      <c r="L354" s="74">
        <f t="shared" si="2"/>
        <v>40</v>
      </c>
      <c r="M354" s="24"/>
      <c r="N354" s="31">
        <f t="shared" si="3"/>
        <v>14008.7</v>
      </c>
      <c r="O354" s="8"/>
      <c r="P354" s="47">
        <f t="shared" si="4"/>
        <v>2.8</v>
      </c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9.5" customHeight="1">
      <c r="A355" s="8"/>
      <c r="B355" s="9">
        <f t="shared" si="5"/>
        <v>1.042</v>
      </c>
      <c r="C355" s="20">
        <f t="shared" si="6"/>
        <v>350</v>
      </c>
      <c r="D355" s="28">
        <f t="shared" si="7"/>
        <v>3840</v>
      </c>
      <c r="E355" s="78" t="s">
        <v>15</v>
      </c>
      <c r="F355" s="79">
        <f t="shared" si="8"/>
        <v>1.01</v>
      </c>
      <c r="G355" s="78" t="s">
        <v>17</v>
      </c>
      <c r="H355" s="80">
        <f t="shared" si="1"/>
        <v>38.784</v>
      </c>
      <c r="I355" s="81"/>
      <c r="J355" s="82">
        <f t="shared" si="9"/>
        <v>39.826</v>
      </c>
      <c r="K355" s="83" t="s">
        <v>18</v>
      </c>
      <c r="L355" s="74">
        <f t="shared" si="2"/>
        <v>30</v>
      </c>
      <c r="M355" s="24"/>
      <c r="N355" s="31">
        <f t="shared" si="3"/>
        <v>14156.16</v>
      </c>
      <c r="O355" s="8"/>
      <c r="P355" s="47">
        <f t="shared" si="4"/>
        <v>2.1</v>
      </c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9.5" customHeight="1">
      <c r="A356" s="8"/>
      <c r="B356" s="9">
        <f t="shared" si="5"/>
        <v>9.826</v>
      </c>
      <c r="C356" s="20">
        <f t="shared" si="6"/>
        <v>351</v>
      </c>
      <c r="D356" s="28">
        <f t="shared" si="7"/>
        <v>3870</v>
      </c>
      <c r="E356" s="78" t="s">
        <v>15</v>
      </c>
      <c r="F356" s="79">
        <f t="shared" si="8"/>
        <v>1.01</v>
      </c>
      <c r="G356" s="78" t="s">
        <v>17</v>
      </c>
      <c r="H356" s="80">
        <f t="shared" si="1"/>
        <v>39.087</v>
      </c>
      <c r="I356" s="81"/>
      <c r="J356" s="82">
        <f t="shared" si="9"/>
        <v>48.913</v>
      </c>
      <c r="K356" s="83" t="s">
        <v>18</v>
      </c>
      <c r="L356" s="74">
        <f t="shared" si="2"/>
        <v>40</v>
      </c>
      <c r="M356" s="24"/>
      <c r="N356" s="31">
        <f t="shared" si="3"/>
        <v>14266.755</v>
      </c>
      <c r="O356" s="8"/>
      <c r="P356" s="47">
        <f t="shared" si="4"/>
        <v>2.8</v>
      </c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9.5" customHeight="1">
      <c r="A357" s="8"/>
      <c r="B357" s="9">
        <f t="shared" si="5"/>
        <v>8.913</v>
      </c>
      <c r="C357" s="20">
        <f t="shared" si="6"/>
        <v>352</v>
      </c>
      <c r="D357" s="28">
        <f t="shared" si="7"/>
        <v>3910</v>
      </c>
      <c r="E357" s="78" t="s">
        <v>15</v>
      </c>
      <c r="F357" s="79">
        <f t="shared" si="8"/>
        <v>1.01</v>
      </c>
      <c r="G357" s="78" t="s">
        <v>17</v>
      </c>
      <c r="H357" s="80">
        <f t="shared" si="1"/>
        <v>39.491</v>
      </c>
      <c r="I357" s="81"/>
      <c r="J357" s="82">
        <f t="shared" si="9"/>
        <v>48.404</v>
      </c>
      <c r="K357" s="83" t="s">
        <v>18</v>
      </c>
      <c r="L357" s="74">
        <f t="shared" si="2"/>
        <v>40</v>
      </c>
      <c r="M357" s="24"/>
      <c r="N357" s="31">
        <f t="shared" si="3"/>
        <v>14414.215</v>
      </c>
      <c r="O357" s="8"/>
      <c r="P357" s="47">
        <f t="shared" si="4"/>
        <v>2.8</v>
      </c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9.5" customHeight="1">
      <c r="A358" s="8"/>
      <c r="B358" s="9">
        <f t="shared" si="5"/>
        <v>8.404</v>
      </c>
      <c r="C358" s="20">
        <f t="shared" si="6"/>
        <v>353</v>
      </c>
      <c r="D358" s="28">
        <f t="shared" si="7"/>
        <v>3950</v>
      </c>
      <c r="E358" s="78" t="s">
        <v>15</v>
      </c>
      <c r="F358" s="79">
        <f t="shared" si="8"/>
        <v>1.01</v>
      </c>
      <c r="G358" s="78" t="s">
        <v>17</v>
      </c>
      <c r="H358" s="80">
        <f t="shared" si="1"/>
        <v>39.895</v>
      </c>
      <c r="I358" s="81"/>
      <c r="J358" s="82">
        <f t="shared" si="9"/>
        <v>48.299</v>
      </c>
      <c r="K358" s="83" t="s">
        <v>18</v>
      </c>
      <c r="L358" s="74">
        <f t="shared" si="2"/>
        <v>40</v>
      </c>
      <c r="M358" s="24"/>
      <c r="N358" s="31">
        <f t="shared" si="3"/>
        <v>14561.675</v>
      </c>
      <c r="O358" s="8"/>
      <c r="P358" s="47">
        <f t="shared" si="4"/>
        <v>2.8</v>
      </c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9.5" customHeight="1">
      <c r="A359" s="8"/>
      <c r="B359" s="9">
        <f t="shared" si="5"/>
        <v>8.299</v>
      </c>
      <c r="C359" s="20">
        <f t="shared" si="6"/>
        <v>354</v>
      </c>
      <c r="D359" s="28">
        <f t="shared" si="7"/>
        <v>3990</v>
      </c>
      <c r="E359" s="78" t="s">
        <v>15</v>
      </c>
      <c r="F359" s="79">
        <f t="shared" si="8"/>
        <v>1.01</v>
      </c>
      <c r="G359" s="78" t="s">
        <v>17</v>
      </c>
      <c r="H359" s="80">
        <f t="shared" si="1"/>
        <v>40.299</v>
      </c>
      <c r="I359" s="81"/>
      <c r="J359" s="82">
        <f t="shared" si="9"/>
        <v>48.598</v>
      </c>
      <c r="K359" s="83" t="s">
        <v>18</v>
      </c>
      <c r="L359" s="74">
        <f t="shared" si="2"/>
        <v>40</v>
      </c>
      <c r="M359" s="24"/>
      <c r="N359" s="31">
        <f t="shared" si="3"/>
        <v>14709.135</v>
      </c>
      <c r="O359" s="8"/>
      <c r="P359" s="47">
        <f t="shared" si="4"/>
        <v>2.8</v>
      </c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9.5" customHeight="1">
      <c r="A360" s="8"/>
      <c r="B360" s="9">
        <f t="shared" si="5"/>
        <v>8.598</v>
      </c>
      <c r="C360" s="20">
        <f t="shared" si="6"/>
        <v>355</v>
      </c>
      <c r="D360" s="28">
        <f t="shared" si="7"/>
        <v>4030</v>
      </c>
      <c r="E360" s="78" t="s">
        <v>15</v>
      </c>
      <c r="F360" s="79">
        <f t="shared" si="8"/>
        <v>1.01</v>
      </c>
      <c r="G360" s="78" t="s">
        <v>17</v>
      </c>
      <c r="H360" s="80">
        <f t="shared" si="1"/>
        <v>40.703</v>
      </c>
      <c r="I360" s="81"/>
      <c r="J360" s="82">
        <f t="shared" si="9"/>
        <v>49.301</v>
      </c>
      <c r="K360" s="83" t="s">
        <v>18</v>
      </c>
      <c r="L360" s="74">
        <f t="shared" si="2"/>
        <v>40</v>
      </c>
      <c r="M360" s="24"/>
      <c r="N360" s="31">
        <f t="shared" si="3"/>
        <v>14856.595</v>
      </c>
      <c r="O360" s="8"/>
      <c r="P360" s="47">
        <f t="shared" si="4"/>
        <v>2.8</v>
      </c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9.5" customHeight="1">
      <c r="A361" s="8"/>
      <c r="B361" s="9">
        <f t="shared" si="5"/>
        <v>9.301</v>
      </c>
      <c r="C361" s="20">
        <f t="shared" si="6"/>
        <v>356</v>
      </c>
      <c r="D361" s="28">
        <f t="shared" si="7"/>
        <v>4070</v>
      </c>
      <c r="E361" s="78" t="s">
        <v>15</v>
      </c>
      <c r="F361" s="79">
        <f t="shared" si="8"/>
        <v>1.01</v>
      </c>
      <c r="G361" s="78" t="s">
        <v>17</v>
      </c>
      <c r="H361" s="80">
        <f t="shared" si="1"/>
        <v>41.107</v>
      </c>
      <c r="I361" s="81"/>
      <c r="J361" s="82">
        <f t="shared" si="9"/>
        <v>50.408</v>
      </c>
      <c r="K361" s="83" t="s">
        <v>18</v>
      </c>
      <c r="L361" s="74">
        <f t="shared" si="2"/>
        <v>50</v>
      </c>
      <c r="M361" s="24"/>
      <c r="N361" s="31">
        <f t="shared" si="3"/>
        <v>15004.055</v>
      </c>
      <c r="O361" s="8"/>
      <c r="P361" s="47">
        <f t="shared" si="4"/>
        <v>3.5</v>
      </c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9.5" customHeight="1">
      <c r="A362" s="8"/>
      <c r="B362" s="9">
        <f t="shared" si="5"/>
        <v>0.408</v>
      </c>
      <c r="C362" s="20">
        <f t="shared" si="6"/>
        <v>357</v>
      </c>
      <c r="D362" s="28">
        <f t="shared" si="7"/>
        <v>4120</v>
      </c>
      <c r="E362" s="78" t="s">
        <v>15</v>
      </c>
      <c r="F362" s="79">
        <f t="shared" si="8"/>
        <v>1.01</v>
      </c>
      <c r="G362" s="78" t="s">
        <v>17</v>
      </c>
      <c r="H362" s="80">
        <f t="shared" si="1"/>
        <v>41.612</v>
      </c>
      <c r="I362" s="81"/>
      <c r="J362" s="82">
        <f t="shared" si="9"/>
        <v>42.02</v>
      </c>
      <c r="K362" s="83" t="s">
        <v>18</v>
      </c>
      <c r="L362" s="74">
        <f t="shared" si="2"/>
        <v>40</v>
      </c>
      <c r="M362" s="24"/>
      <c r="N362" s="31">
        <f t="shared" si="3"/>
        <v>15188.38</v>
      </c>
      <c r="O362" s="8"/>
      <c r="P362" s="47">
        <f t="shared" si="4"/>
        <v>2.8</v>
      </c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9.5" customHeight="1">
      <c r="A363" s="8"/>
      <c r="B363" s="9">
        <f t="shared" si="5"/>
        <v>2.02</v>
      </c>
      <c r="C363" s="20">
        <f t="shared" si="6"/>
        <v>358</v>
      </c>
      <c r="D363" s="28">
        <f t="shared" si="7"/>
        <v>4160</v>
      </c>
      <c r="E363" s="78" t="s">
        <v>15</v>
      </c>
      <c r="F363" s="79">
        <f t="shared" si="8"/>
        <v>1.01</v>
      </c>
      <c r="G363" s="78" t="s">
        <v>17</v>
      </c>
      <c r="H363" s="80">
        <f t="shared" si="1"/>
        <v>42.016</v>
      </c>
      <c r="I363" s="81"/>
      <c r="J363" s="82">
        <f t="shared" si="9"/>
        <v>44.036</v>
      </c>
      <c r="K363" s="83" t="s">
        <v>18</v>
      </c>
      <c r="L363" s="74">
        <f t="shared" si="2"/>
        <v>40</v>
      </c>
      <c r="M363" s="24"/>
      <c r="N363" s="31">
        <f t="shared" si="3"/>
        <v>15335.84</v>
      </c>
      <c r="O363" s="8"/>
      <c r="P363" s="47">
        <f t="shared" si="4"/>
        <v>2.8</v>
      </c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9.5" customHeight="1">
      <c r="A364" s="8"/>
      <c r="B364" s="9">
        <f t="shared" si="5"/>
        <v>4.036</v>
      </c>
      <c r="C364" s="20">
        <f t="shared" si="6"/>
        <v>359</v>
      </c>
      <c r="D364" s="28">
        <f t="shared" si="7"/>
        <v>4200</v>
      </c>
      <c r="E364" s="78" t="s">
        <v>15</v>
      </c>
      <c r="F364" s="79">
        <f t="shared" si="8"/>
        <v>1.01</v>
      </c>
      <c r="G364" s="78" t="s">
        <v>17</v>
      </c>
      <c r="H364" s="80">
        <f t="shared" si="1"/>
        <v>42.42</v>
      </c>
      <c r="I364" s="81"/>
      <c r="J364" s="82">
        <f t="shared" si="9"/>
        <v>46.456</v>
      </c>
      <c r="K364" s="83" t="s">
        <v>18</v>
      </c>
      <c r="L364" s="74">
        <f t="shared" si="2"/>
        <v>40</v>
      </c>
      <c r="M364" s="24"/>
      <c r="N364" s="31">
        <f t="shared" si="3"/>
        <v>15483.3</v>
      </c>
      <c r="O364" s="8"/>
      <c r="P364" s="47">
        <f t="shared" si="4"/>
        <v>2.8</v>
      </c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9.5" customHeight="1">
      <c r="A365" s="8"/>
      <c r="B365" s="9">
        <f t="shared" si="5"/>
        <v>6.456</v>
      </c>
      <c r="C365" s="20">
        <f t="shared" si="6"/>
        <v>360</v>
      </c>
      <c r="D365" s="28">
        <f t="shared" si="7"/>
        <v>4240</v>
      </c>
      <c r="E365" s="78" t="s">
        <v>15</v>
      </c>
      <c r="F365" s="79">
        <f t="shared" si="8"/>
        <v>1.01</v>
      </c>
      <c r="G365" s="78" t="s">
        <v>17</v>
      </c>
      <c r="H365" s="80">
        <f t="shared" si="1"/>
        <v>42.824</v>
      </c>
      <c r="I365" s="81"/>
      <c r="J365" s="82">
        <f t="shared" si="9"/>
        <v>49.28</v>
      </c>
      <c r="K365" s="83" t="s">
        <v>18</v>
      </c>
      <c r="L365" s="74">
        <f t="shared" si="2"/>
        <v>40</v>
      </c>
      <c r="M365" s="24"/>
      <c r="N365" s="31">
        <f t="shared" si="3"/>
        <v>15630.76</v>
      </c>
      <c r="O365" s="8"/>
      <c r="P365" s="47">
        <f t="shared" si="4"/>
        <v>2.8</v>
      </c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9.5" customHeight="1">
      <c r="A366" s="8"/>
      <c r="B366" s="9">
        <f t="shared" si="5"/>
        <v>9.28</v>
      </c>
      <c r="C366" s="20">
        <f t="shared" si="6"/>
        <v>361</v>
      </c>
      <c r="D366" s="28">
        <f t="shared" si="7"/>
        <v>4280</v>
      </c>
      <c r="E366" s="78" t="s">
        <v>15</v>
      </c>
      <c r="F366" s="79">
        <f t="shared" si="8"/>
        <v>1.01</v>
      </c>
      <c r="G366" s="78" t="s">
        <v>17</v>
      </c>
      <c r="H366" s="80">
        <f t="shared" si="1"/>
        <v>43.228</v>
      </c>
      <c r="I366" s="81"/>
      <c r="J366" s="82">
        <f t="shared" si="9"/>
        <v>52.508</v>
      </c>
      <c r="K366" s="83" t="s">
        <v>18</v>
      </c>
      <c r="L366" s="74">
        <f t="shared" si="2"/>
        <v>50</v>
      </c>
      <c r="M366" s="24"/>
      <c r="N366" s="31">
        <f t="shared" si="3"/>
        <v>15778.22</v>
      </c>
      <c r="O366" s="8"/>
      <c r="P366" s="47">
        <f t="shared" si="4"/>
        <v>3.5</v>
      </c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9.5" customHeight="1">
      <c r="A367" s="8"/>
      <c r="B367" s="9">
        <f t="shared" si="5"/>
        <v>2.508</v>
      </c>
      <c r="C367" s="20">
        <f t="shared" si="6"/>
        <v>362</v>
      </c>
      <c r="D367" s="28">
        <f t="shared" si="7"/>
        <v>4330</v>
      </c>
      <c r="E367" s="78" t="s">
        <v>15</v>
      </c>
      <c r="F367" s="79">
        <f t="shared" si="8"/>
        <v>1.01</v>
      </c>
      <c r="G367" s="78" t="s">
        <v>17</v>
      </c>
      <c r="H367" s="80">
        <f t="shared" si="1"/>
        <v>43.733</v>
      </c>
      <c r="I367" s="81"/>
      <c r="J367" s="82">
        <f t="shared" si="9"/>
        <v>46.241</v>
      </c>
      <c r="K367" s="83" t="s">
        <v>18</v>
      </c>
      <c r="L367" s="74">
        <f t="shared" si="2"/>
        <v>40</v>
      </c>
      <c r="M367" s="24"/>
      <c r="N367" s="31">
        <f t="shared" si="3"/>
        <v>15962.545</v>
      </c>
      <c r="O367" s="8"/>
      <c r="P367" s="47">
        <f t="shared" si="4"/>
        <v>2.8</v>
      </c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9.5" customHeight="1">
      <c r="A368" s="8"/>
      <c r="B368" s="9">
        <f t="shared" si="5"/>
        <v>6.241</v>
      </c>
      <c r="C368" s="20">
        <f t="shared" si="6"/>
        <v>363</v>
      </c>
      <c r="D368" s="28">
        <f t="shared" si="7"/>
        <v>4370</v>
      </c>
      <c r="E368" s="78" t="s">
        <v>15</v>
      </c>
      <c r="F368" s="79">
        <f t="shared" si="8"/>
        <v>1.01</v>
      </c>
      <c r="G368" s="78" t="s">
        <v>17</v>
      </c>
      <c r="H368" s="80">
        <f t="shared" si="1"/>
        <v>44.137</v>
      </c>
      <c r="I368" s="81"/>
      <c r="J368" s="82">
        <f t="shared" si="9"/>
        <v>50.378</v>
      </c>
      <c r="K368" s="83" t="s">
        <v>18</v>
      </c>
      <c r="L368" s="74">
        <f t="shared" si="2"/>
        <v>50</v>
      </c>
      <c r="M368" s="24"/>
      <c r="N368" s="31">
        <f t="shared" si="3"/>
        <v>16110.005</v>
      </c>
      <c r="O368" s="8"/>
      <c r="P368" s="47">
        <f t="shared" si="4"/>
        <v>3.5</v>
      </c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9.5" customHeight="1">
      <c r="A369" s="8"/>
      <c r="B369" s="9">
        <f t="shared" si="5"/>
        <v>0.378</v>
      </c>
      <c r="C369" s="20">
        <f t="shared" si="6"/>
        <v>364</v>
      </c>
      <c r="D369" s="28">
        <f t="shared" si="7"/>
        <v>4420</v>
      </c>
      <c r="E369" s="78" t="s">
        <v>15</v>
      </c>
      <c r="F369" s="79">
        <f t="shared" si="8"/>
        <v>1.01</v>
      </c>
      <c r="G369" s="78" t="s">
        <v>17</v>
      </c>
      <c r="H369" s="80">
        <f t="shared" si="1"/>
        <v>44.642</v>
      </c>
      <c r="I369" s="81"/>
      <c r="J369" s="82">
        <f t="shared" si="9"/>
        <v>45.02</v>
      </c>
      <c r="K369" s="83" t="s">
        <v>18</v>
      </c>
      <c r="L369" s="74">
        <f t="shared" si="2"/>
        <v>40</v>
      </c>
      <c r="M369" s="24"/>
      <c r="N369" s="31">
        <f t="shared" si="3"/>
        <v>16294.33</v>
      </c>
      <c r="O369" s="8"/>
      <c r="P369" s="47">
        <f t="shared" si="4"/>
        <v>2.8</v>
      </c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9.5" customHeight="1">
      <c r="A370" s="8"/>
      <c r="B370" s="9">
        <f t="shared" si="5"/>
        <v>5.02</v>
      </c>
      <c r="C370" s="84">
        <f t="shared" si="6"/>
        <v>365</v>
      </c>
      <c r="D370" s="28">
        <f t="shared" si="7"/>
        <v>4460</v>
      </c>
      <c r="E370" s="78" t="s">
        <v>15</v>
      </c>
      <c r="F370" s="79">
        <f t="shared" si="8"/>
        <v>1.01</v>
      </c>
      <c r="G370" s="78" t="s">
        <v>17</v>
      </c>
      <c r="H370" s="80">
        <f t="shared" si="1"/>
        <v>45.046</v>
      </c>
      <c r="I370" s="81"/>
      <c r="J370" s="82">
        <f t="shared" si="9"/>
        <v>50.066</v>
      </c>
      <c r="K370" s="83" t="s">
        <v>18</v>
      </c>
      <c r="L370" s="74">
        <f t="shared" si="2"/>
        <v>50</v>
      </c>
      <c r="M370" s="24"/>
      <c r="N370" s="31">
        <f t="shared" si="3"/>
        <v>16441.79</v>
      </c>
      <c r="O370" s="8"/>
      <c r="P370" s="47">
        <f t="shared" si="4"/>
        <v>3.5</v>
      </c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9.5" customHeight="1">
      <c r="A371" s="8"/>
      <c r="B371" s="9">
        <f t="shared" si="5"/>
        <v>0.066</v>
      </c>
      <c r="C371" s="20">
        <f t="shared" si="6"/>
        <v>366</v>
      </c>
      <c r="D371" s="28">
        <f t="shared" si="7"/>
        <v>4510</v>
      </c>
      <c r="E371" s="78" t="s">
        <v>15</v>
      </c>
      <c r="F371" s="79">
        <f t="shared" si="8"/>
        <v>1.01</v>
      </c>
      <c r="G371" s="78" t="s">
        <v>17</v>
      </c>
      <c r="H371" s="80">
        <f t="shared" si="1"/>
        <v>45.551</v>
      </c>
      <c r="I371" s="81"/>
      <c r="J371" s="82">
        <f t="shared" si="9"/>
        <v>45.617</v>
      </c>
      <c r="K371" s="83" t="s">
        <v>18</v>
      </c>
      <c r="L371" s="74">
        <f t="shared" si="2"/>
        <v>40</v>
      </c>
      <c r="M371" s="24"/>
      <c r="N371" s="31">
        <f t="shared" si="3"/>
        <v>16626.115</v>
      </c>
      <c r="O371" s="8"/>
      <c r="P371" s="47">
        <f t="shared" si="4"/>
        <v>2.8</v>
      </c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9.5" customHeight="1">
      <c r="A372" s="8"/>
      <c r="B372" s="9">
        <f t="shared" si="5"/>
        <v>5.617</v>
      </c>
      <c r="C372" s="20">
        <f t="shared" si="6"/>
        <v>367</v>
      </c>
      <c r="D372" s="28">
        <f t="shared" si="7"/>
        <v>4550</v>
      </c>
      <c r="E372" s="78" t="s">
        <v>15</v>
      </c>
      <c r="F372" s="79">
        <f t="shared" si="8"/>
        <v>1.01</v>
      </c>
      <c r="G372" s="78" t="s">
        <v>17</v>
      </c>
      <c r="H372" s="80">
        <f t="shared" si="1"/>
        <v>45.955</v>
      </c>
      <c r="I372" s="81"/>
      <c r="J372" s="82">
        <f t="shared" si="9"/>
        <v>51.572</v>
      </c>
      <c r="K372" s="83" t="s">
        <v>18</v>
      </c>
      <c r="L372" s="74">
        <f t="shared" si="2"/>
        <v>50</v>
      </c>
      <c r="M372" s="24"/>
      <c r="N372" s="31">
        <f t="shared" si="3"/>
        <v>16773.575</v>
      </c>
      <c r="O372" s="8"/>
      <c r="P372" s="47">
        <f t="shared" si="4"/>
        <v>3.5</v>
      </c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9.5" customHeight="1">
      <c r="A373" s="8"/>
      <c r="B373" s="9">
        <f t="shared" si="5"/>
        <v>1.572</v>
      </c>
      <c r="C373" s="20">
        <f t="shared" si="6"/>
        <v>368</v>
      </c>
      <c r="D373" s="28">
        <f t="shared" si="7"/>
        <v>4600</v>
      </c>
      <c r="E373" s="78" t="s">
        <v>15</v>
      </c>
      <c r="F373" s="79">
        <f t="shared" si="8"/>
        <v>1.01</v>
      </c>
      <c r="G373" s="78" t="s">
        <v>17</v>
      </c>
      <c r="H373" s="80">
        <f t="shared" si="1"/>
        <v>46.46</v>
      </c>
      <c r="I373" s="81"/>
      <c r="J373" s="82">
        <f t="shared" si="9"/>
        <v>48.032</v>
      </c>
      <c r="K373" s="83" t="s">
        <v>18</v>
      </c>
      <c r="L373" s="74">
        <f t="shared" si="2"/>
        <v>40</v>
      </c>
      <c r="M373" s="24"/>
      <c r="N373" s="31">
        <f t="shared" si="3"/>
        <v>16957.9</v>
      </c>
      <c r="O373" s="8"/>
      <c r="P373" s="47">
        <f t="shared" si="4"/>
        <v>2.8</v>
      </c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9.5" customHeight="1">
      <c r="A374" s="8"/>
      <c r="B374" s="9">
        <f t="shared" si="5"/>
        <v>8.032</v>
      </c>
      <c r="C374" s="20">
        <f t="shared" si="6"/>
        <v>369</v>
      </c>
      <c r="D374" s="28">
        <f t="shared" si="7"/>
        <v>4640</v>
      </c>
      <c r="E374" s="78" t="s">
        <v>15</v>
      </c>
      <c r="F374" s="79">
        <f t="shared" si="8"/>
        <v>1.01</v>
      </c>
      <c r="G374" s="78" t="s">
        <v>17</v>
      </c>
      <c r="H374" s="80">
        <f t="shared" si="1"/>
        <v>46.864</v>
      </c>
      <c r="I374" s="81"/>
      <c r="J374" s="82">
        <f t="shared" si="9"/>
        <v>54.896</v>
      </c>
      <c r="K374" s="83" t="s">
        <v>18</v>
      </c>
      <c r="L374" s="74">
        <f t="shared" si="2"/>
        <v>50</v>
      </c>
      <c r="M374" s="24"/>
      <c r="N374" s="31">
        <f t="shared" si="3"/>
        <v>17105.36</v>
      </c>
      <c r="O374" s="8"/>
      <c r="P374" s="47">
        <f t="shared" si="4"/>
        <v>3.5</v>
      </c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9.5" customHeight="1">
      <c r="A375" s="8"/>
      <c r="B375" s="9">
        <f t="shared" si="5"/>
        <v>4.896</v>
      </c>
      <c r="C375" s="20">
        <f t="shared" si="6"/>
        <v>370</v>
      </c>
      <c r="D375" s="28">
        <f t="shared" si="7"/>
        <v>4690</v>
      </c>
      <c r="E375" s="78" t="s">
        <v>15</v>
      </c>
      <c r="F375" s="79">
        <f t="shared" si="8"/>
        <v>1.01</v>
      </c>
      <c r="G375" s="78" t="s">
        <v>17</v>
      </c>
      <c r="H375" s="80">
        <f t="shared" si="1"/>
        <v>47.369</v>
      </c>
      <c r="I375" s="81"/>
      <c r="J375" s="82">
        <f t="shared" si="9"/>
        <v>52.265</v>
      </c>
      <c r="K375" s="83" t="s">
        <v>18</v>
      </c>
      <c r="L375" s="74">
        <f t="shared" si="2"/>
        <v>50</v>
      </c>
      <c r="M375" s="24"/>
      <c r="N375" s="31">
        <f t="shared" si="3"/>
        <v>17289.685</v>
      </c>
      <c r="O375" s="8"/>
      <c r="P375" s="47">
        <f t="shared" si="4"/>
        <v>3.5</v>
      </c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9.5" customHeight="1">
      <c r="A376" s="8"/>
      <c r="B376" s="9">
        <f t="shared" si="5"/>
        <v>2.265</v>
      </c>
      <c r="C376" s="20">
        <f t="shared" si="6"/>
        <v>371</v>
      </c>
      <c r="D376" s="28">
        <f t="shared" si="7"/>
        <v>4740</v>
      </c>
      <c r="E376" s="78" t="s">
        <v>15</v>
      </c>
      <c r="F376" s="79">
        <f t="shared" si="8"/>
        <v>1.01</v>
      </c>
      <c r="G376" s="78" t="s">
        <v>17</v>
      </c>
      <c r="H376" s="80">
        <f t="shared" si="1"/>
        <v>47.874</v>
      </c>
      <c r="I376" s="81"/>
      <c r="J376" s="82">
        <f t="shared" si="9"/>
        <v>50.139</v>
      </c>
      <c r="K376" s="83" t="s">
        <v>18</v>
      </c>
      <c r="L376" s="74">
        <f t="shared" si="2"/>
        <v>50</v>
      </c>
      <c r="M376" s="24"/>
      <c r="N376" s="31">
        <f t="shared" si="3"/>
        <v>17474.01</v>
      </c>
      <c r="O376" s="8"/>
      <c r="P376" s="47">
        <f t="shared" si="4"/>
        <v>3.5</v>
      </c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9.5" customHeight="1">
      <c r="A377" s="8"/>
      <c r="B377" s="9">
        <f t="shared" si="5"/>
        <v>0.139</v>
      </c>
      <c r="C377" s="20">
        <f t="shared" si="6"/>
        <v>372</v>
      </c>
      <c r="D377" s="28">
        <f t="shared" si="7"/>
        <v>4790</v>
      </c>
      <c r="E377" s="78" t="s">
        <v>15</v>
      </c>
      <c r="F377" s="79">
        <f t="shared" si="8"/>
        <v>1.01</v>
      </c>
      <c r="G377" s="78" t="s">
        <v>17</v>
      </c>
      <c r="H377" s="80">
        <f t="shared" si="1"/>
        <v>48.379</v>
      </c>
      <c r="I377" s="81"/>
      <c r="J377" s="82">
        <f t="shared" si="9"/>
        <v>48.518</v>
      </c>
      <c r="K377" s="83" t="s">
        <v>18</v>
      </c>
      <c r="L377" s="74">
        <f t="shared" si="2"/>
        <v>40</v>
      </c>
      <c r="M377" s="24"/>
      <c r="N377" s="31">
        <f t="shared" si="3"/>
        <v>17658.335</v>
      </c>
      <c r="O377" s="8"/>
      <c r="P377" s="47">
        <f t="shared" si="4"/>
        <v>2.8</v>
      </c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9.5" customHeight="1">
      <c r="A378" s="8"/>
      <c r="B378" s="9">
        <f t="shared" si="5"/>
        <v>8.518</v>
      </c>
      <c r="C378" s="20">
        <f t="shared" si="6"/>
        <v>373</v>
      </c>
      <c r="D378" s="28">
        <f t="shared" si="7"/>
        <v>4830</v>
      </c>
      <c r="E378" s="78" t="s">
        <v>15</v>
      </c>
      <c r="F378" s="79">
        <f t="shared" si="8"/>
        <v>1.01</v>
      </c>
      <c r="G378" s="78" t="s">
        <v>17</v>
      </c>
      <c r="H378" s="80">
        <f t="shared" si="1"/>
        <v>48.783</v>
      </c>
      <c r="I378" s="81"/>
      <c r="J378" s="82">
        <f t="shared" si="9"/>
        <v>57.301</v>
      </c>
      <c r="K378" s="83" t="s">
        <v>18</v>
      </c>
      <c r="L378" s="74">
        <f t="shared" si="2"/>
        <v>50</v>
      </c>
      <c r="M378" s="24"/>
      <c r="N378" s="31">
        <f t="shared" si="3"/>
        <v>17805.795</v>
      </c>
      <c r="O378" s="8"/>
      <c r="P378" s="47">
        <f t="shared" si="4"/>
        <v>3.5</v>
      </c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9.5" customHeight="1">
      <c r="A379" s="8"/>
      <c r="B379" s="9">
        <f t="shared" si="5"/>
        <v>7.301</v>
      </c>
      <c r="C379" s="20">
        <f t="shared" si="6"/>
        <v>374</v>
      </c>
      <c r="D379" s="28">
        <f t="shared" si="7"/>
        <v>4880</v>
      </c>
      <c r="E379" s="78" t="s">
        <v>15</v>
      </c>
      <c r="F379" s="79">
        <f t="shared" si="8"/>
        <v>1.01</v>
      </c>
      <c r="G379" s="78" t="s">
        <v>17</v>
      </c>
      <c r="H379" s="80">
        <f t="shared" si="1"/>
        <v>49.288</v>
      </c>
      <c r="I379" s="81"/>
      <c r="J379" s="82">
        <f t="shared" si="9"/>
        <v>56.589</v>
      </c>
      <c r="K379" s="83" t="s">
        <v>18</v>
      </c>
      <c r="L379" s="74">
        <f t="shared" si="2"/>
        <v>50</v>
      </c>
      <c r="M379" s="24"/>
      <c r="N379" s="31">
        <f t="shared" si="3"/>
        <v>17990.12</v>
      </c>
      <c r="O379" s="8"/>
      <c r="P379" s="47">
        <f t="shared" si="4"/>
        <v>3.5</v>
      </c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9.5" customHeight="1">
      <c r="A380" s="8"/>
      <c r="B380" s="9">
        <f t="shared" si="5"/>
        <v>6.589</v>
      </c>
      <c r="C380" s="20">
        <f t="shared" si="6"/>
        <v>375</v>
      </c>
      <c r="D380" s="28">
        <f t="shared" si="7"/>
        <v>4930</v>
      </c>
      <c r="E380" s="78" t="s">
        <v>15</v>
      </c>
      <c r="F380" s="79">
        <f t="shared" si="8"/>
        <v>1.01</v>
      </c>
      <c r="G380" s="78" t="s">
        <v>17</v>
      </c>
      <c r="H380" s="80">
        <f t="shared" si="1"/>
        <v>49.793</v>
      </c>
      <c r="I380" s="81"/>
      <c r="J380" s="82">
        <f t="shared" si="9"/>
        <v>56.382</v>
      </c>
      <c r="K380" s="83" t="s">
        <v>18</v>
      </c>
      <c r="L380" s="74">
        <f t="shared" si="2"/>
        <v>50</v>
      </c>
      <c r="M380" s="24"/>
      <c r="N380" s="31">
        <f t="shared" si="3"/>
        <v>18174.445</v>
      </c>
      <c r="O380" s="8"/>
      <c r="P380" s="47">
        <f t="shared" si="4"/>
        <v>3.5</v>
      </c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9.5" customHeight="1">
      <c r="A381" s="8"/>
      <c r="B381" s="9">
        <f t="shared" si="5"/>
        <v>6.382</v>
      </c>
      <c r="C381" s="20">
        <f t="shared" si="6"/>
        <v>376</v>
      </c>
      <c r="D381" s="28">
        <f t="shared" si="7"/>
        <v>4980</v>
      </c>
      <c r="E381" s="78" t="s">
        <v>15</v>
      </c>
      <c r="F381" s="79">
        <f t="shared" si="8"/>
        <v>1.01</v>
      </c>
      <c r="G381" s="78" t="s">
        <v>17</v>
      </c>
      <c r="H381" s="80">
        <f t="shared" si="1"/>
        <v>50.298</v>
      </c>
      <c r="I381" s="81"/>
      <c r="J381" s="82">
        <f t="shared" si="9"/>
        <v>56.68</v>
      </c>
      <c r="K381" s="83" t="s">
        <v>18</v>
      </c>
      <c r="L381" s="74">
        <f t="shared" si="2"/>
        <v>50</v>
      </c>
      <c r="M381" s="24"/>
      <c r="N381" s="31">
        <f t="shared" si="3"/>
        <v>18358.77</v>
      </c>
      <c r="O381" s="8"/>
      <c r="P381" s="47">
        <f t="shared" si="4"/>
        <v>3.5</v>
      </c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9.5" customHeight="1">
      <c r="A382" s="8"/>
      <c r="B382" s="9">
        <f t="shared" si="5"/>
        <v>6.68</v>
      </c>
      <c r="C382" s="20">
        <f t="shared" si="6"/>
        <v>377</v>
      </c>
      <c r="D382" s="28">
        <f t="shared" si="7"/>
        <v>5030</v>
      </c>
      <c r="E382" s="78" t="s">
        <v>15</v>
      </c>
      <c r="F382" s="79">
        <f t="shared" si="8"/>
        <v>1.01</v>
      </c>
      <c r="G382" s="78" t="s">
        <v>17</v>
      </c>
      <c r="H382" s="80">
        <f t="shared" si="1"/>
        <v>50.803</v>
      </c>
      <c r="I382" s="81"/>
      <c r="J382" s="82">
        <f t="shared" si="9"/>
        <v>57.483</v>
      </c>
      <c r="K382" s="83" t="s">
        <v>18</v>
      </c>
      <c r="L382" s="74">
        <f t="shared" si="2"/>
        <v>50</v>
      </c>
      <c r="M382" s="24"/>
      <c r="N382" s="31">
        <f t="shared" si="3"/>
        <v>18543.095</v>
      </c>
      <c r="O382" s="8"/>
      <c r="P382" s="47">
        <f t="shared" si="4"/>
        <v>3.5</v>
      </c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9.5" customHeight="1">
      <c r="A383" s="8"/>
      <c r="B383" s="9">
        <f t="shared" si="5"/>
        <v>7.483</v>
      </c>
      <c r="C383" s="20">
        <f t="shared" si="6"/>
        <v>378</v>
      </c>
      <c r="D383" s="28">
        <f t="shared" si="7"/>
        <v>5080</v>
      </c>
      <c r="E383" s="78" t="s">
        <v>15</v>
      </c>
      <c r="F383" s="79">
        <f t="shared" si="8"/>
        <v>1.01</v>
      </c>
      <c r="G383" s="78" t="s">
        <v>17</v>
      </c>
      <c r="H383" s="80">
        <f t="shared" si="1"/>
        <v>51.308</v>
      </c>
      <c r="I383" s="81"/>
      <c r="J383" s="82">
        <f t="shared" si="9"/>
        <v>58.791</v>
      </c>
      <c r="K383" s="83" t="s">
        <v>18</v>
      </c>
      <c r="L383" s="74">
        <f t="shared" si="2"/>
        <v>50</v>
      </c>
      <c r="M383" s="24"/>
      <c r="N383" s="31">
        <f t="shared" si="3"/>
        <v>18727.42</v>
      </c>
      <c r="O383" s="8"/>
      <c r="P383" s="47">
        <f t="shared" si="4"/>
        <v>3.5</v>
      </c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9.5" customHeight="1">
      <c r="A384" s="8"/>
      <c r="B384" s="9">
        <f t="shared" si="5"/>
        <v>8.791</v>
      </c>
      <c r="C384" s="20">
        <f t="shared" si="6"/>
        <v>379</v>
      </c>
      <c r="D384" s="28">
        <f t="shared" si="7"/>
        <v>5130</v>
      </c>
      <c r="E384" s="78" t="s">
        <v>15</v>
      </c>
      <c r="F384" s="79">
        <f t="shared" si="8"/>
        <v>1.01</v>
      </c>
      <c r="G384" s="78" t="s">
        <v>17</v>
      </c>
      <c r="H384" s="80">
        <f t="shared" si="1"/>
        <v>51.813</v>
      </c>
      <c r="I384" s="81"/>
      <c r="J384" s="82">
        <f t="shared" si="9"/>
        <v>60.604</v>
      </c>
      <c r="K384" s="83" t="s">
        <v>18</v>
      </c>
      <c r="L384" s="74">
        <f t="shared" si="2"/>
        <v>60</v>
      </c>
      <c r="M384" s="24"/>
      <c r="N384" s="31">
        <f t="shared" si="3"/>
        <v>18911.745</v>
      </c>
      <c r="O384" s="8"/>
      <c r="P384" s="47">
        <f t="shared" si="4"/>
        <v>4.2</v>
      </c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9.5" customHeight="1">
      <c r="A385" s="8"/>
      <c r="B385" s="9">
        <f t="shared" si="5"/>
        <v>0.604</v>
      </c>
      <c r="C385" s="20">
        <f t="shared" si="6"/>
        <v>380</v>
      </c>
      <c r="D385" s="28">
        <f t="shared" si="7"/>
        <v>5190</v>
      </c>
      <c r="E385" s="78" t="s">
        <v>15</v>
      </c>
      <c r="F385" s="79">
        <f t="shared" si="8"/>
        <v>1.01</v>
      </c>
      <c r="G385" s="78" t="s">
        <v>17</v>
      </c>
      <c r="H385" s="80">
        <f t="shared" si="1"/>
        <v>52.419</v>
      </c>
      <c r="I385" s="81"/>
      <c r="J385" s="82">
        <f t="shared" si="9"/>
        <v>53.023</v>
      </c>
      <c r="K385" s="83" t="s">
        <v>18</v>
      </c>
      <c r="L385" s="74">
        <f t="shared" si="2"/>
        <v>50</v>
      </c>
      <c r="M385" s="24"/>
      <c r="N385" s="31">
        <f t="shared" si="3"/>
        <v>19132.935</v>
      </c>
      <c r="O385" s="8"/>
      <c r="P385" s="47">
        <f t="shared" si="4"/>
        <v>3.5</v>
      </c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9.5" customHeight="1">
      <c r="A386" s="8"/>
      <c r="B386" s="9">
        <f t="shared" si="5"/>
        <v>3.023</v>
      </c>
      <c r="C386" s="20">
        <f t="shared" si="6"/>
        <v>381</v>
      </c>
      <c r="D386" s="28">
        <f t="shared" si="7"/>
        <v>5240</v>
      </c>
      <c r="E386" s="78" t="s">
        <v>15</v>
      </c>
      <c r="F386" s="79">
        <f t="shared" si="8"/>
        <v>1.01</v>
      </c>
      <c r="G386" s="78" t="s">
        <v>17</v>
      </c>
      <c r="H386" s="80">
        <f t="shared" si="1"/>
        <v>52.924</v>
      </c>
      <c r="I386" s="81"/>
      <c r="J386" s="82">
        <f t="shared" si="9"/>
        <v>55.947</v>
      </c>
      <c r="K386" s="83" t="s">
        <v>18</v>
      </c>
      <c r="L386" s="74">
        <f t="shared" si="2"/>
        <v>50</v>
      </c>
      <c r="M386" s="24"/>
      <c r="N386" s="31">
        <f t="shared" si="3"/>
        <v>19317.26</v>
      </c>
      <c r="O386" s="8"/>
      <c r="P386" s="47">
        <f t="shared" si="4"/>
        <v>3.5</v>
      </c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9.5" customHeight="1">
      <c r="A387" s="8"/>
      <c r="B387" s="9">
        <f t="shared" si="5"/>
        <v>5.947</v>
      </c>
      <c r="C387" s="20">
        <f t="shared" si="6"/>
        <v>382</v>
      </c>
      <c r="D387" s="28">
        <f t="shared" si="7"/>
        <v>5290</v>
      </c>
      <c r="E387" s="78" t="s">
        <v>15</v>
      </c>
      <c r="F387" s="79">
        <f t="shared" si="8"/>
        <v>1.01</v>
      </c>
      <c r="G387" s="78" t="s">
        <v>17</v>
      </c>
      <c r="H387" s="80">
        <f t="shared" si="1"/>
        <v>53.429</v>
      </c>
      <c r="I387" s="81"/>
      <c r="J387" s="82">
        <f t="shared" si="9"/>
        <v>59.376</v>
      </c>
      <c r="K387" s="83" t="s">
        <v>18</v>
      </c>
      <c r="L387" s="74">
        <f t="shared" si="2"/>
        <v>50</v>
      </c>
      <c r="M387" s="24"/>
      <c r="N387" s="31">
        <f t="shared" si="3"/>
        <v>19501.585</v>
      </c>
      <c r="O387" s="8"/>
      <c r="P387" s="47">
        <f t="shared" si="4"/>
        <v>3.5</v>
      </c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9.5" customHeight="1">
      <c r="A388" s="8"/>
      <c r="B388" s="9">
        <f t="shared" si="5"/>
        <v>9.376</v>
      </c>
      <c r="C388" s="20">
        <f t="shared" si="6"/>
        <v>383</v>
      </c>
      <c r="D388" s="28">
        <f t="shared" si="7"/>
        <v>5340</v>
      </c>
      <c r="E388" s="78" t="s">
        <v>15</v>
      </c>
      <c r="F388" s="79">
        <f t="shared" si="8"/>
        <v>1.01</v>
      </c>
      <c r="G388" s="78" t="s">
        <v>17</v>
      </c>
      <c r="H388" s="80">
        <f t="shared" si="1"/>
        <v>53.934</v>
      </c>
      <c r="I388" s="81"/>
      <c r="J388" s="82">
        <f t="shared" si="9"/>
        <v>63.31</v>
      </c>
      <c r="K388" s="83" t="s">
        <v>18</v>
      </c>
      <c r="L388" s="74">
        <f t="shared" si="2"/>
        <v>60</v>
      </c>
      <c r="M388" s="24"/>
      <c r="N388" s="31">
        <f t="shared" si="3"/>
        <v>19685.91</v>
      </c>
      <c r="O388" s="8"/>
      <c r="P388" s="47">
        <f t="shared" si="4"/>
        <v>4.2</v>
      </c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9.5" customHeight="1">
      <c r="A389" s="8"/>
      <c r="B389" s="9">
        <f t="shared" si="5"/>
        <v>3.31</v>
      </c>
      <c r="C389" s="20">
        <f t="shared" si="6"/>
        <v>384</v>
      </c>
      <c r="D389" s="28">
        <f t="shared" si="7"/>
        <v>5400</v>
      </c>
      <c r="E389" s="78" t="s">
        <v>15</v>
      </c>
      <c r="F389" s="79">
        <f t="shared" si="8"/>
        <v>1.01</v>
      </c>
      <c r="G389" s="78" t="s">
        <v>17</v>
      </c>
      <c r="H389" s="80">
        <f t="shared" si="1"/>
        <v>54.54</v>
      </c>
      <c r="I389" s="81"/>
      <c r="J389" s="82">
        <f t="shared" si="9"/>
        <v>57.85</v>
      </c>
      <c r="K389" s="83" t="s">
        <v>18</v>
      </c>
      <c r="L389" s="74">
        <f t="shared" si="2"/>
        <v>50</v>
      </c>
      <c r="M389" s="24"/>
      <c r="N389" s="31">
        <f t="shared" si="3"/>
        <v>19907.1</v>
      </c>
      <c r="O389" s="8"/>
      <c r="P389" s="47">
        <f t="shared" si="4"/>
        <v>3.5</v>
      </c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9.5" customHeight="1">
      <c r="A390" s="8"/>
      <c r="B390" s="9">
        <f t="shared" si="5"/>
        <v>7.85</v>
      </c>
      <c r="C390" s="20">
        <f t="shared" si="6"/>
        <v>385</v>
      </c>
      <c r="D390" s="28">
        <f t="shared" si="7"/>
        <v>5450</v>
      </c>
      <c r="E390" s="78" t="s">
        <v>15</v>
      </c>
      <c r="F390" s="79">
        <f t="shared" si="8"/>
        <v>1.01</v>
      </c>
      <c r="G390" s="78" t="s">
        <v>17</v>
      </c>
      <c r="H390" s="80">
        <f t="shared" si="1"/>
        <v>55.045</v>
      </c>
      <c r="I390" s="81"/>
      <c r="J390" s="82">
        <f t="shared" si="9"/>
        <v>62.895</v>
      </c>
      <c r="K390" s="83" t="s">
        <v>18</v>
      </c>
      <c r="L390" s="74">
        <f t="shared" si="2"/>
        <v>60</v>
      </c>
      <c r="M390" s="24"/>
      <c r="N390" s="31">
        <f t="shared" si="3"/>
        <v>20091.425</v>
      </c>
      <c r="O390" s="8"/>
      <c r="P390" s="47">
        <f t="shared" si="4"/>
        <v>4.2</v>
      </c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9.5" customHeight="1">
      <c r="A391" s="8"/>
      <c r="B391" s="9">
        <f t="shared" si="5"/>
        <v>2.895</v>
      </c>
      <c r="C391" s="20">
        <f t="shared" si="6"/>
        <v>386</v>
      </c>
      <c r="D391" s="28">
        <f t="shared" si="7"/>
        <v>5510</v>
      </c>
      <c r="E391" s="78" t="s">
        <v>15</v>
      </c>
      <c r="F391" s="79">
        <f t="shared" si="8"/>
        <v>1.01</v>
      </c>
      <c r="G391" s="78" t="s">
        <v>17</v>
      </c>
      <c r="H391" s="80">
        <f t="shared" si="1"/>
        <v>55.651</v>
      </c>
      <c r="I391" s="81"/>
      <c r="J391" s="82">
        <f t="shared" si="9"/>
        <v>58.546</v>
      </c>
      <c r="K391" s="83" t="s">
        <v>18</v>
      </c>
      <c r="L391" s="74">
        <f t="shared" si="2"/>
        <v>50</v>
      </c>
      <c r="M391" s="24"/>
      <c r="N391" s="31">
        <f t="shared" si="3"/>
        <v>20312.615</v>
      </c>
      <c r="O391" s="8"/>
      <c r="P391" s="47">
        <f t="shared" si="4"/>
        <v>3.5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9.5" customHeight="1">
      <c r="A392" s="8"/>
      <c r="B392" s="9">
        <f t="shared" si="5"/>
        <v>8.546</v>
      </c>
      <c r="C392" s="20">
        <f t="shared" si="6"/>
        <v>387</v>
      </c>
      <c r="D392" s="28">
        <f t="shared" si="7"/>
        <v>5560</v>
      </c>
      <c r="E392" s="78" t="s">
        <v>15</v>
      </c>
      <c r="F392" s="79">
        <f t="shared" si="8"/>
        <v>1.01</v>
      </c>
      <c r="G392" s="78" t="s">
        <v>17</v>
      </c>
      <c r="H392" s="80">
        <f t="shared" si="1"/>
        <v>56.156</v>
      </c>
      <c r="I392" s="81"/>
      <c r="J392" s="82">
        <f t="shared" si="9"/>
        <v>64.702</v>
      </c>
      <c r="K392" s="83" t="s">
        <v>18</v>
      </c>
      <c r="L392" s="74">
        <f t="shared" si="2"/>
        <v>60</v>
      </c>
      <c r="M392" s="24"/>
      <c r="N392" s="31">
        <f t="shared" si="3"/>
        <v>20496.94</v>
      </c>
      <c r="O392" s="8"/>
      <c r="P392" s="47">
        <f t="shared" si="4"/>
        <v>4.2</v>
      </c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9.5" customHeight="1">
      <c r="A393" s="8"/>
      <c r="B393" s="9">
        <f t="shared" si="5"/>
        <v>4.702</v>
      </c>
      <c r="C393" s="20">
        <f t="shared" si="6"/>
        <v>388</v>
      </c>
      <c r="D393" s="28">
        <f t="shared" si="7"/>
        <v>5620</v>
      </c>
      <c r="E393" s="78" t="s">
        <v>15</v>
      </c>
      <c r="F393" s="79">
        <f t="shared" si="8"/>
        <v>1.01</v>
      </c>
      <c r="G393" s="78" t="s">
        <v>17</v>
      </c>
      <c r="H393" s="80">
        <f t="shared" si="1"/>
        <v>56.762</v>
      </c>
      <c r="I393" s="81"/>
      <c r="J393" s="82">
        <f t="shared" si="9"/>
        <v>61.464</v>
      </c>
      <c r="K393" s="83" t="s">
        <v>18</v>
      </c>
      <c r="L393" s="74">
        <f t="shared" si="2"/>
        <v>60</v>
      </c>
      <c r="M393" s="24"/>
      <c r="N393" s="31">
        <f t="shared" si="3"/>
        <v>20718.13</v>
      </c>
      <c r="O393" s="8"/>
      <c r="P393" s="47">
        <f t="shared" si="4"/>
        <v>4.2</v>
      </c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9.5" customHeight="1">
      <c r="A394" s="8"/>
      <c r="B394" s="9">
        <f t="shared" si="5"/>
        <v>1.464</v>
      </c>
      <c r="C394" s="20">
        <f t="shared" si="6"/>
        <v>389</v>
      </c>
      <c r="D394" s="28">
        <f t="shared" si="7"/>
        <v>5680</v>
      </c>
      <c r="E394" s="78" t="s">
        <v>15</v>
      </c>
      <c r="F394" s="79">
        <f t="shared" si="8"/>
        <v>1.01</v>
      </c>
      <c r="G394" s="78" t="s">
        <v>17</v>
      </c>
      <c r="H394" s="80">
        <f t="shared" si="1"/>
        <v>57.368</v>
      </c>
      <c r="I394" s="81"/>
      <c r="J394" s="82">
        <f t="shared" si="9"/>
        <v>58.832</v>
      </c>
      <c r="K394" s="83" t="s">
        <v>18</v>
      </c>
      <c r="L394" s="74">
        <f t="shared" si="2"/>
        <v>50</v>
      </c>
      <c r="M394" s="24"/>
      <c r="N394" s="31">
        <f t="shared" si="3"/>
        <v>20939.32</v>
      </c>
      <c r="O394" s="8"/>
      <c r="P394" s="47">
        <f t="shared" si="4"/>
        <v>3.5</v>
      </c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9.5" customHeight="1">
      <c r="A395" s="8"/>
      <c r="B395" s="9">
        <f t="shared" si="5"/>
        <v>8.832</v>
      </c>
      <c r="C395" s="20">
        <f t="shared" si="6"/>
        <v>390</v>
      </c>
      <c r="D395" s="28">
        <f t="shared" si="7"/>
        <v>5730</v>
      </c>
      <c r="E395" s="78" t="s">
        <v>15</v>
      </c>
      <c r="F395" s="79">
        <f t="shared" si="8"/>
        <v>1.01</v>
      </c>
      <c r="G395" s="78" t="s">
        <v>17</v>
      </c>
      <c r="H395" s="80">
        <f t="shared" si="1"/>
        <v>57.873</v>
      </c>
      <c r="I395" s="81"/>
      <c r="J395" s="82">
        <f t="shared" si="9"/>
        <v>66.705</v>
      </c>
      <c r="K395" s="83" t="s">
        <v>18</v>
      </c>
      <c r="L395" s="74">
        <f t="shared" si="2"/>
        <v>60</v>
      </c>
      <c r="M395" s="24"/>
      <c r="N395" s="31">
        <f t="shared" si="3"/>
        <v>21123.645</v>
      </c>
      <c r="O395" s="8"/>
      <c r="P395" s="47">
        <f t="shared" si="4"/>
        <v>4.2</v>
      </c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9.5" customHeight="1">
      <c r="A396" s="8"/>
      <c r="B396" s="9">
        <f t="shared" si="5"/>
        <v>6.705</v>
      </c>
      <c r="C396" s="20">
        <f t="shared" si="6"/>
        <v>391</v>
      </c>
      <c r="D396" s="28">
        <f t="shared" si="7"/>
        <v>5790</v>
      </c>
      <c r="E396" s="78" t="s">
        <v>15</v>
      </c>
      <c r="F396" s="79">
        <f t="shared" si="8"/>
        <v>1.01</v>
      </c>
      <c r="G396" s="78" t="s">
        <v>17</v>
      </c>
      <c r="H396" s="80">
        <f t="shared" si="1"/>
        <v>58.479</v>
      </c>
      <c r="I396" s="81"/>
      <c r="J396" s="82">
        <f t="shared" si="9"/>
        <v>65.184</v>
      </c>
      <c r="K396" s="83" t="s">
        <v>18</v>
      </c>
      <c r="L396" s="74">
        <f t="shared" si="2"/>
        <v>60</v>
      </c>
      <c r="M396" s="24"/>
      <c r="N396" s="31">
        <f t="shared" si="3"/>
        <v>21344.835</v>
      </c>
      <c r="O396" s="8"/>
      <c r="P396" s="47">
        <f t="shared" si="4"/>
        <v>4.2</v>
      </c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9.5" customHeight="1">
      <c r="A397" s="8"/>
      <c r="B397" s="9">
        <f t="shared" si="5"/>
        <v>5.184</v>
      </c>
      <c r="C397" s="20">
        <f t="shared" si="6"/>
        <v>392</v>
      </c>
      <c r="D397" s="28">
        <f t="shared" si="7"/>
        <v>5850</v>
      </c>
      <c r="E397" s="78" t="s">
        <v>15</v>
      </c>
      <c r="F397" s="79">
        <f t="shared" si="8"/>
        <v>1.01</v>
      </c>
      <c r="G397" s="78" t="s">
        <v>17</v>
      </c>
      <c r="H397" s="80">
        <f t="shared" si="1"/>
        <v>59.085</v>
      </c>
      <c r="I397" s="81"/>
      <c r="J397" s="82">
        <f t="shared" si="9"/>
        <v>64.269</v>
      </c>
      <c r="K397" s="83" t="s">
        <v>18</v>
      </c>
      <c r="L397" s="74">
        <f t="shared" si="2"/>
        <v>60</v>
      </c>
      <c r="M397" s="24"/>
      <c r="N397" s="31">
        <f t="shared" si="3"/>
        <v>21566.025</v>
      </c>
      <c r="O397" s="8"/>
      <c r="P397" s="47">
        <f t="shared" si="4"/>
        <v>4.2</v>
      </c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9.5" customHeight="1">
      <c r="A398" s="8"/>
      <c r="B398" s="9">
        <f t="shared" si="5"/>
        <v>4.269</v>
      </c>
      <c r="C398" s="20">
        <f t="shared" si="6"/>
        <v>393</v>
      </c>
      <c r="D398" s="28">
        <f t="shared" si="7"/>
        <v>5910</v>
      </c>
      <c r="E398" s="78" t="s">
        <v>15</v>
      </c>
      <c r="F398" s="79">
        <f t="shared" si="8"/>
        <v>1.01</v>
      </c>
      <c r="G398" s="78" t="s">
        <v>17</v>
      </c>
      <c r="H398" s="80">
        <f t="shared" si="1"/>
        <v>59.691</v>
      </c>
      <c r="I398" s="81"/>
      <c r="J398" s="82">
        <f t="shared" si="9"/>
        <v>63.96</v>
      </c>
      <c r="K398" s="83" t="s">
        <v>18</v>
      </c>
      <c r="L398" s="74">
        <f t="shared" si="2"/>
        <v>60</v>
      </c>
      <c r="M398" s="24"/>
      <c r="N398" s="31">
        <f t="shared" si="3"/>
        <v>21787.215</v>
      </c>
      <c r="O398" s="8"/>
      <c r="P398" s="47">
        <f t="shared" si="4"/>
        <v>4.2</v>
      </c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9.5" customHeight="1">
      <c r="A399" s="8"/>
      <c r="B399" s="9">
        <f t="shared" si="5"/>
        <v>3.96</v>
      </c>
      <c r="C399" s="20">
        <f t="shared" si="6"/>
        <v>394</v>
      </c>
      <c r="D399" s="28">
        <f t="shared" si="7"/>
        <v>5970</v>
      </c>
      <c r="E399" s="78" t="s">
        <v>15</v>
      </c>
      <c r="F399" s="79">
        <f t="shared" si="8"/>
        <v>1.01</v>
      </c>
      <c r="G399" s="78" t="s">
        <v>17</v>
      </c>
      <c r="H399" s="80">
        <f t="shared" si="1"/>
        <v>60.297</v>
      </c>
      <c r="I399" s="81"/>
      <c r="J399" s="82">
        <f t="shared" si="9"/>
        <v>64.257</v>
      </c>
      <c r="K399" s="83" t="s">
        <v>18</v>
      </c>
      <c r="L399" s="74">
        <f t="shared" si="2"/>
        <v>60</v>
      </c>
      <c r="M399" s="24"/>
      <c r="N399" s="31">
        <f t="shared" si="3"/>
        <v>22008.405</v>
      </c>
      <c r="O399" s="8"/>
      <c r="P399" s="47">
        <f t="shared" si="4"/>
        <v>4.2</v>
      </c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9.5" customHeight="1">
      <c r="A400" s="8"/>
      <c r="B400" s="9">
        <f t="shared" si="5"/>
        <v>4.257</v>
      </c>
      <c r="C400" s="20">
        <f t="shared" si="6"/>
        <v>395</v>
      </c>
      <c r="D400" s="28">
        <f t="shared" si="7"/>
        <v>6030</v>
      </c>
      <c r="E400" s="78" t="s">
        <v>15</v>
      </c>
      <c r="F400" s="79">
        <f t="shared" si="8"/>
        <v>1.01</v>
      </c>
      <c r="G400" s="78" t="s">
        <v>17</v>
      </c>
      <c r="H400" s="80">
        <f t="shared" si="1"/>
        <v>60.903</v>
      </c>
      <c r="I400" s="81"/>
      <c r="J400" s="82">
        <f t="shared" si="9"/>
        <v>65.16</v>
      </c>
      <c r="K400" s="83" t="s">
        <v>18</v>
      </c>
      <c r="L400" s="74">
        <f t="shared" si="2"/>
        <v>60</v>
      </c>
      <c r="M400" s="24"/>
      <c r="N400" s="31">
        <f t="shared" si="3"/>
        <v>22229.595</v>
      </c>
      <c r="O400" s="8"/>
      <c r="P400" s="47">
        <f t="shared" si="4"/>
        <v>4.2</v>
      </c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9.5" customHeight="1">
      <c r="A401" s="8"/>
      <c r="B401" s="9">
        <f t="shared" si="5"/>
        <v>5.16</v>
      </c>
      <c r="C401" s="20">
        <f t="shared" si="6"/>
        <v>396</v>
      </c>
      <c r="D401" s="28">
        <f t="shared" si="7"/>
        <v>6090</v>
      </c>
      <c r="E401" s="78" t="s">
        <v>15</v>
      </c>
      <c r="F401" s="79">
        <f t="shared" si="8"/>
        <v>1.01</v>
      </c>
      <c r="G401" s="78" t="s">
        <v>17</v>
      </c>
      <c r="H401" s="80">
        <f t="shared" si="1"/>
        <v>61.509</v>
      </c>
      <c r="I401" s="81"/>
      <c r="J401" s="82">
        <f t="shared" si="9"/>
        <v>66.669</v>
      </c>
      <c r="K401" s="83" t="s">
        <v>18</v>
      </c>
      <c r="L401" s="74">
        <f t="shared" si="2"/>
        <v>60</v>
      </c>
      <c r="M401" s="24"/>
      <c r="N401" s="31">
        <f t="shared" si="3"/>
        <v>22450.785</v>
      </c>
      <c r="O401" s="8"/>
      <c r="P401" s="47">
        <f t="shared" si="4"/>
        <v>4.2</v>
      </c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9.5" customHeight="1">
      <c r="A402" s="8"/>
      <c r="B402" s="9">
        <f t="shared" si="5"/>
        <v>6.669</v>
      </c>
      <c r="C402" s="20">
        <f t="shared" si="6"/>
        <v>397</v>
      </c>
      <c r="D402" s="28">
        <f t="shared" si="7"/>
        <v>6150</v>
      </c>
      <c r="E402" s="78" t="s">
        <v>15</v>
      </c>
      <c r="F402" s="79">
        <f t="shared" si="8"/>
        <v>1.01</v>
      </c>
      <c r="G402" s="78" t="s">
        <v>17</v>
      </c>
      <c r="H402" s="80">
        <f t="shared" si="1"/>
        <v>62.115</v>
      </c>
      <c r="I402" s="81"/>
      <c r="J402" s="82">
        <f t="shared" si="9"/>
        <v>68.784</v>
      </c>
      <c r="K402" s="83" t="s">
        <v>18</v>
      </c>
      <c r="L402" s="74">
        <f t="shared" si="2"/>
        <v>60</v>
      </c>
      <c r="M402" s="24"/>
      <c r="N402" s="31">
        <f t="shared" si="3"/>
        <v>22671.975</v>
      </c>
      <c r="O402" s="8"/>
      <c r="P402" s="47">
        <f t="shared" si="4"/>
        <v>4.2</v>
      </c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9.5" customHeight="1">
      <c r="A403" s="8"/>
      <c r="B403" s="9">
        <f t="shared" si="5"/>
        <v>8.784</v>
      </c>
      <c r="C403" s="20">
        <f t="shared" si="6"/>
        <v>398</v>
      </c>
      <c r="D403" s="28">
        <f t="shared" si="7"/>
        <v>6210</v>
      </c>
      <c r="E403" s="78" t="s">
        <v>15</v>
      </c>
      <c r="F403" s="79">
        <f t="shared" si="8"/>
        <v>1.01</v>
      </c>
      <c r="G403" s="78" t="s">
        <v>17</v>
      </c>
      <c r="H403" s="80">
        <f t="shared" si="1"/>
        <v>62.721</v>
      </c>
      <c r="I403" s="81"/>
      <c r="J403" s="82">
        <f t="shared" si="9"/>
        <v>71.505</v>
      </c>
      <c r="K403" s="83" t="s">
        <v>18</v>
      </c>
      <c r="L403" s="74">
        <f t="shared" si="2"/>
        <v>70</v>
      </c>
      <c r="M403" s="24"/>
      <c r="N403" s="31">
        <f t="shared" si="3"/>
        <v>22893.165</v>
      </c>
      <c r="O403" s="8"/>
      <c r="P403" s="47">
        <f t="shared" si="4"/>
        <v>4.9</v>
      </c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9.5" customHeight="1">
      <c r="A404" s="8"/>
      <c r="B404" s="9">
        <f t="shared" si="5"/>
        <v>1.505</v>
      </c>
      <c r="C404" s="20">
        <f t="shared" si="6"/>
        <v>399</v>
      </c>
      <c r="D404" s="28">
        <f t="shared" si="7"/>
        <v>6280</v>
      </c>
      <c r="E404" s="78" t="s">
        <v>15</v>
      </c>
      <c r="F404" s="79">
        <f t="shared" si="8"/>
        <v>1.01</v>
      </c>
      <c r="G404" s="78" t="s">
        <v>17</v>
      </c>
      <c r="H404" s="80">
        <f t="shared" si="1"/>
        <v>63.428</v>
      </c>
      <c r="I404" s="81"/>
      <c r="J404" s="82">
        <f t="shared" si="9"/>
        <v>64.933</v>
      </c>
      <c r="K404" s="83" t="s">
        <v>18</v>
      </c>
      <c r="L404" s="74">
        <f t="shared" si="2"/>
        <v>60</v>
      </c>
      <c r="M404" s="24"/>
      <c r="N404" s="31">
        <f t="shared" si="3"/>
        <v>23151.22</v>
      </c>
      <c r="O404" s="8"/>
      <c r="P404" s="47">
        <f t="shared" si="4"/>
        <v>4.2</v>
      </c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9.5" customHeight="1">
      <c r="A405" s="8"/>
      <c r="B405" s="9">
        <f t="shared" si="5"/>
        <v>4.933</v>
      </c>
      <c r="C405" s="20">
        <f t="shared" si="6"/>
        <v>400</v>
      </c>
      <c r="D405" s="28">
        <f t="shared" si="7"/>
        <v>6340</v>
      </c>
      <c r="E405" s="78" t="s">
        <v>15</v>
      </c>
      <c r="F405" s="79">
        <f t="shared" si="8"/>
        <v>1.01</v>
      </c>
      <c r="G405" s="78" t="s">
        <v>17</v>
      </c>
      <c r="H405" s="80">
        <f t="shared" si="1"/>
        <v>64.034</v>
      </c>
      <c r="I405" s="81"/>
      <c r="J405" s="82">
        <f t="shared" si="9"/>
        <v>68.967</v>
      </c>
      <c r="K405" s="83" t="s">
        <v>18</v>
      </c>
      <c r="L405" s="74">
        <f t="shared" si="2"/>
        <v>60</v>
      </c>
      <c r="M405" s="24"/>
      <c r="N405" s="31">
        <f t="shared" si="3"/>
        <v>23372.41</v>
      </c>
      <c r="O405" s="8"/>
      <c r="P405" s="47">
        <f t="shared" si="4"/>
        <v>4.2</v>
      </c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9.5" customHeight="1">
      <c r="A406" s="8"/>
      <c r="B406" s="9">
        <f t="shared" si="5"/>
        <v>8.967</v>
      </c>
      <c r="C406" s="20">
        <f t="shared" si="6"/>
        <v>401</v>
      </c>
      <c r="D406" s="28">
        <f t="shared" si="7"/>
        <v>6400</v>
      </c>
      <c r="E406" s="78" t="s">
        <v>15</v>
      </c>
      <c r="F406" s="79">
        <f t="shared" si="8"/>
        <v>1.01</v>
      </c>
      <c r="G406" s="78" t="s">
        <v>17</v>
      </c>
      <c r="H406" s="80">
        <f t="shared" si="1"/>
        <v>64.64</v>
      </c>
      <c r="I406" s="81"/>
      <c r="J406" s="82">
        <f t="shared" si="9"/>
        <v>73.607</v>
      </c>
      <c r="K406" s="83" t="s">
        <v>18</v>
      </c>
      <c r="L406" s="74">
        <f t="shared" si="2"/>
        <v>70</v>
      </c>
      <c r="M406" s="24"/>
      <c r="N406" s="31">
        <f t="shared" si="3"/>
        <v>23593.6</v>
      </c>
      <c r="O406" s="8"/>
      <c r="P406" s="47">
        <f t="shared" si="4"/>
        <v>4.9</v>
      </c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9.5" customHeight="1">
      <c r="A407" s="8"/>
      <c r="B407" s="9">
        <f t="shared" si="5"/>
        <v>3.607</v>
      </c>
      <c r="C407" s="20">
        <f t="shared" si="6"/>
        <v>402</v>
      </c>
      <c r="D407" s="28">
        <f t="shared" si="7"/>
        <v>6470</v>
      </c>
      <c r="E407" s="78" t="s">
        <v>15</v>
      </c>
      <c r="F407" s="79">
        <f t="shared" si="8"/>
        <v>1.01</v>
      </c>
      <c r="G407" s="78" t="s">
        <v>17</v>
      </c>
      <c r="H407" s="80">
        <f t="shared" si="1"/>
        <v>65.347</v>
      </c>
      <c r="I407" s="81"/>
      <c r="J407" s="82">
        <f t="shared" si="9"/>
        <v>68.954</v>
      </c>
      <c r="K407" s="83" t="s">
        <v>18</v>
      </c>
      <c r="L407" s="74">
        <f t="shared" si="2"/>
        <v>60</v>
      </c>
      <c r="M407" s="24"/>
      <c r="N407" s="31">
        <f t="shared" si="3"/>
        <v>23851.655</v>
      </c>
      <c r="O407" s="8"/>
      <c r="P407" s="47">
        <f t="shared" si="4"/>
        <v>4.2</v>
      </c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9.5" customHeight="1">
      <c r="A408" s="8"/>
      <c r="B408" s="9">
        <f t="shared" si="5"/>
        <v>8.954</v>
      </c>
      <c r="C408" s="20">
        <f t="shared" si="6"/>
        <v>403</v>
      </c>
      <c r="D408" s="28">
        <f t="shared" si="7"/>
        <v>6530</v>
      </c>
      <c r="E408" s="78" t="s">
        <v>15</v>
      </c>
      <c r="F408" s="79">
        <f t="shared" si="8"/>
        <v>1.01</v>
      </c>
      <c r="G408" s="78" t="s">
        <v>17</v>
      </c>
      <c r="H408" s="80">
        <f t="shared" si="1"/>
        <v>65.953</v>
      </c>
      <c r="I408" s="81"/>
      <c r="J408" s="82">
        <f t="shared" si="9"/>
        <v>74.907</v>
      </c>
      <c r="K408" s="83" t="s">
        <v>18</v>
      </c>
      <c r="L408" s="74">
        <f t="shared" si="2"/>
        <v>70</v>
      </c>
      <c r="M408" s="24"/>
      <c r="N408" s="31">
        <f t="shared" si="3"/>
        <v>24072.845</v>
      </c>
      <c r="O408" s="8"/>
      <c r="P408" s="47">
        <f t="shared" si="4"/>
        <v>4.9</v>
      </c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9.5" customHeight="1">
      <c r="A409" s="8"/>
      <c r="B409" s="9">
        <f t="shared" si="5"/>
        <v>4.907</v>
      </c>
      <c r="C409" s="20">
        <f t="shared" si="6"/>
        <v>404</v>
      </c>
      <c r="D409" s="28">
        <f t="shared" si="7"/>
        <v>6600</v>
      </c>
      <c r="E409" s="78" t="s">
        <v>15</v>
      </c>
      <c r="F409" s="79">
        <f t="shared" si="8"/>
        <v>1.01</v>
      </c>
      <c r="G409" s="78" t="s">
        <v>17</v>
      </c>
      <c r="H409" s="80">
        <f t="shared" si="1"/>
        <v>66.66</v>
      </c>
      <c r="I409" s="81"/>
      <c r="J409" s="82">
        <f t="shared" si="9"/>
        <v>71.567</v>
      </c>
      <c r="K409" s="83" t="s">
        <v>18</v>
      </c>
      <c r="L409" s="74">
        <f t="shared" si="2"/>
        <v>70</v>
      </c>
      <c r="M409" s="24"/>
      <c r="N409" s="31">
        <f t="shared" si="3"/>
        <v>24330.9</v>
      </c>
      <c r="O409" s="8"/>
      <c r="P409" s="47">
        <f t="shared" si="4"/>
        <v>4.9</v>
      </c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9.5" customHeight="1">
      <c r="A410" s="8"/>
      <c r="B410" s="9">
        <f t="shared" si="5"/>
        <v>1.567</v>
      </c>
      <c r="C410" s="20">
        <f t="shared" si="6"/>
        <v>405</v>
      </c>
      <c r="D410" s="28">
        <f t="shared" si="7"/>
        <v>6670</v>
      </c>
      <c r="E410" s="78" t="s">
        <v>15</v>
      </c>
      <c r="F410" s="79">
        <f t="shared" si="8"/>
        <v>1.01</v>
      </c>
      <c r="G410" s="78" t="s">
        <v>17</v>
      </c>
      <c r="H410" s="80">
        <f t="shared" si="1"/>
        <v>67.367</v>
      </c>
      <c r="I410" s="81"/>
      <c r="J410" s="82">
        <f t="shared" si="9"/>
        <v>68.934</v>
      </c>
      <c r="K410" s="83" t="s">
        <v>18</v>
      </c>
      <c r="L410" s="74">
        <f t="shared" si="2"/>
        <v>60</v>
      </c>
      <c r="M410" s="24"/>
      <c r="N410" s="31">
        <f t="shared" si="3"/>
        <v>24588.955</v>
      </c>
      <c r="O410" s="8"/>
      <c r="P410" s="47">
        <f t="shared" si="4"/>
        <v>4.2</v>
      </c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9.5" customHeight="1">
      <c r="A411" s="8"/>
      <c r="B411" s="9">
        <f t="shared" si="5"/>
        <v>8.934</v>
      </c>
      <c r="C411" s="20">
        <f t="shared" si="6"/>
        <v>406</v>
      </c>
      <c r="D411" s="28">
        <f t="shared" si="7"/>
        <v>6730</v>
      </c>
      <c r="E411" s="78" t="s">
        <v>15</v>
      </c>
      <c r="F411" s="79">
        <f t="shared" si="8"/>
        <v>1.01</v>
      </c>
      <c r="G411" s="78" t="s">
        <v>17</v>
      </c>
      <c r="H411" s="80">
        <f t="shared" si="1"/>
        <v>67.973</v>
      </c>
      <c r="I411" s="81"/>
      <c r="J411" s="82">
        <f t="shared" si="9"/>
        <v>76.907</v>
      </c>
      <c r="K411" s="83" t="s">
        <v>18</v>
      </c>
      <c r="L411" s="74">
        <f t="shared" si="2"/>
        <v>70</v>
      </c>
      <c r="M411" s="24"/>
      <c r="N411" s="31">
        <f t="shared" si="3"/>
        <v>24810.145</v>
      </c>
      <c r="O411" s="8"/>
      <c r="P411" s="47">
        <f t="shared" si="4"/>
        <v>4.9</v>
      </c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9.5" customHeight="1">
      <c r="A412" s="8"/>
      <c r="B412" s="9">
        <f t="shared" si="5"/>
        <v>6.907</v>
      </c>
      <c r="C412" s="20">
        <f t="shared" si="6"/>
        <v>407</v>
      </c>
      <c r="D412" s="28">
        <f t="shared" si="7"/>
        <v>6800</v>
      </c>
      <c r="E412" s="78" t="s">
        <v>15</v>
      </c>
      <c r="F412" s="79">
        <f t="shared" si="8"/>
        <v>1.01</v>
      </c>
      <c r="G412" s="78" t="s">
        <v>17</v>
      </c>
      <c r="H412" s="80">
        <f t="shared" si="1"/>
        <v>68.68</v>
      </c>
      <c r="I412" s="81"/>
      <c r="J412" s="82">
        <f t="shared" si="9"/>
        <v>75.587</v>
      </c>
      <c r="K412" s="83" t="s">
        <v>18</v>
      </c>
      <c r="L412" s="74">
        <f t="shared" si="2"/>
        <v>70</v>
      </c>
      <c r="M412" s="24"/>
      <c r="N412" s="31">
        <f t="shared" si="3"/>
        <v>25068.2</v>
      </c>
      <c r="O412" s="8"/>
      <c r="P412" s="47">
        <f t="shared" si="4"/>
        <v>4.9</v>
      </c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9.5" customHeight="1">
      <c r="A413" s="8"/>
      <c r="B413" s="9">
        <f t="shared" si="5"/>
        <v>5.587</v>
      </c>
      <c r="C413" s="20">
        <f t="shared" si="6"/>
        <v>408</v>
      </c>
      <c r="D413" s="28">
        <f t="shared" si="7"/>
        <v>6870</v>
      </c>
      <c r="E413" s="78" t="s">
        <v>15</v>
      </c>
      <c r="F413" s="79">
        <f t="shared" si="8"/>
        <v>1.01</v>
      </c>
      <c r="G413" s="78" t="s">
        <v>17</v>
      </c>
      <c r="H413" s="80">
        <f t="shared" si="1"/>
        <v>69.387</v>
      </c>
      <c r="I413" s="81"/>
      <c r="J413" s="82">
        <f t="shared" si="9"/>
        <v>74.974</v>
      </c>
      <c r="K413" s="83" t="s">
        <v>18</v>
      </c>
      <c r="L413" s="74">
        <f t="shared" si="2"/>
        <v>70</v>
      </c>
      <c r="M413" s="24"/>
      <c r="N413" s="31">
        <f t="shared" si="3"/>
        <v>25326.255</v>
      </c>
      <c r="O413" s="8"/>
      <c r="P413" s="47">
        <f t="shared" si="4"/>
        <v>4.9</v>
      </c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9.5" customHeight="1">
      <c r="A414" s="8"/>
      <c r="B414" s="9">
        <f t="shared" si="5"/>
        <v>4.974</v>
      </c>
      <c r="C414" s="20">
        <f t="shared" si="6"/>
        <v>409</v>
      </c>
      <c r="D414" s="28">
        <f t="shared" si="7"/>
        <v>6940</v>
      </c>
      <c r="E414" s="78" t="s">
        <v>15</v>
      </c>
      <c r="F414" s="79">
        <f t="shared" si="8"/>
        <v>1.01</v>
      </c>
      <c r="G414" s="78" t="s">
        <v>17</v>
      </c>
      <c r="H414" s="80">
        <f t="shared" si="1"/>
        <v>70.094</v>
      </c>
      <c r="I414" s="81"/>
      <c r="J414" s="82">
        <f t="shared" si="9"/>
        <v>75.068</v>
      </c>
      <c r="K414" s="83" t="s">
        <v>18</v>
      </c>
      <c r="L414" s="74">
        <f t="shared" si="2"/>
        <v>70</v>
      </c>
      <c r="M414" s="24"/>
      <c r="N414" s="31">
        <f t="shared" si="3"/>
        <v>25584.31</v>
      </c>
      <c r="O414" s="8"/>
      <c r="P414" s="47">
        <f t="shared" si="4"/>
        <v>4.9</v>
      </c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9.5" customHeight="1">
      <c r="A415" s="8"/>
      <c r="B415" s="9">
        <f t="shared" si="5"/>
        <v>5.068</v>
      </c>
      <c r="C415" s="20">
        <f t="shared" si="6"/>
        <v>410</v>
      </c>
      <c r="D415" s="28">
        <f t="shared" si="7"/>
        <v>7010</v>
      </c>
      <c r="E415" s="78" t="s">
        <v>15</v>
      </c>
      <c r="F415" s="79">
        <f t="shared" si="8"/>
        <v>1.01</v>
      </c>
      <c r="G415" s="78" t="s">
        <v>17</v>
      </c>
      <c r="H415" s="80">
        <f t="shared" si="1"/>
        <v>70.801</v>
      </c>
      <c r="I415" s="81"/>
      <c r="J415" s="82">
        <f t="shared" si="9"/>
        <v>75.869</v>
      </c>
      <c r="K415" s="83" t="s">
        <v>18</v>
      </c>
      <c r="L415" s="74">
        <f t="shared" si="2"/>
        <v>70</v>
      </c>
      <c r="M415" s="24"/>
      <c r="N415" s="31">
        <f t="shared" si="3"/>
        <v>25842.365</v>
      </c>
      <c r="O415" s="8"/>
      <c r="P415" s="47">
        <f t="shared" si="4"/>
        <v>4.9</v>
      </c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9.5" customHeight="1">
      <c r="A416" s="8"/>
      <c r="B416" s="9">
        <f t="shared" si="5"/>
        <v>5.869</v>
      </c>
      <c r="C416" s="20">
        <f t="shared" si="6"/>
        <v>411</v>
      </c>
      <c r="D416" s="28">
        <f t="shared" si="7"/>
        <v>7080</v>
      </c>
      <c r="E416" s="78" t="s">
        <v>15</v>
      </c>
      <c r="F416" s="79">
        <f t="shared" si="8"/>
        <v>1.01</v>
      </c>
      <c r="G416" s="78" t="s">
        <v>17</v>
      </c>
      <c r="H416" s="80">
        <f t="shared" si="1"/>
        <v>71.508</v>
      </c>
      <c r="I416" s="81"/>
      <c r="J416" s="82">
        <f t="shared" si="9"/>
        <v>77.377</v>
      </c>
      <c r="K416" s="83" t="s">
        <v>18</v>
      </c>
      <c r="L416" s="74">
        <f t="shared" si="2"/>
        <v>70</v>
      </c>
      <c r="M416" s="24"/>
      <c r="N416" s="31">
        <f t="shared" si="3"/>
        <v>26100.42</v>
      </c>
      <c r="O416" s="8"/>
      <c r="P416" s="47">
        <f t="shared" si="4"/>
        <v>4.9</v>
      </c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9.5" customHeight="1">
      <c r="A417" s="8"/>
      <c r="B417" s="9">
        <f t="shared" si="5"/>
        <v>7.377</v>
      </c>
      <c r="C417" s="20">
        <f t="shared" si="6"/>
        <v>412</v>
      </c>
      <c r="D417" s="28">
        <f t="shared" si="7"/>
        <v>7150</v>
      </c>
      <c r="E417" s="78" t="s">
        <v>15</v>
      </c>
      <c r="F417" s="79">
        <f t="shared" si="8"/>
        <v>1.01</v>
      </c>
      <c r="G417" s="78" t="s">
        <v>17</v>
      </c>
      <c r="H417" s="80">
        <f t="shared" si="1"/>
        <v>72.215</v>
      </c>
      <c r="I417" s="81"/>
      <c r="J417" s="82">
        <f t="shared" si="9"/>
        <v>79.592</v>
      </c>
      <c r="K417" s="83" t="s">
        <v>18</v>
      </c>
      <c r="L417" s="74">
        <f t="shared" si="2"/>
        <v>70</v>
      </c>
      <c r="M417" s="24"/>
      <c r="N417" s="31">
        <f t="shared" si="3"/>
        <v>26358.475</v>
      </c>
      <c r="O417" s="8"/>
      <c r="P417" s="47">
        <f t="shared" si="4"/>
        <v>4.9</v>
      </c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9.5" customHeight="1">
      <c r="A418" s="8"/>
      <c r="B418" s="9">
        <f t="shared" si="5"/>
        <v>9.592</v>
      </c>
      <c r="C418" s="20">
        <f t="shared" si="6"/>
        <v>413</v>
      </c>
      <c r="D418" s="28">
        <f t="shared" si="7"/>
        <v>7220</v>
      </c>
      <c r="E418" s="78" t="s">
        <v>15</v>
      </c>
      <c r="F418" s="79">
        <f t="shared" si="8"/>
        <v>1.01</v>
      </c>
      <c r="G418" s="78" t="s">
        <v>17</v>
      </c>
      <c r="H418" s="80">
        <f t="shared" si="1"/>
        <v>72.922</v>
      </c>
      <c r="I418" s="81"/>
      <c r="J418" s="82">
        <f t="shared" si="9"/>
        <v>82.514</v>
      </c>
      <c r="K418" s="83" t="s">
        <v>18</v>
      </c>
      <c r="L418" s="74">
        <f t="shared" si="2"/>
        <v>80</v>
      </c>
      <c r="M418" s="24"/>
      <c r="N418" s="31">
        <f t="shared" si="3"/>
        <v>26616.53</v>
      </c>
      <c r="O418" s="8"/>
      <c r="P418" s="47">
        <f t="shared" si="4"/>
        <v>5.6</v>
      </c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9.5" customHeight="1">
      <c r="A419" s="8"/>
      <c r="B419" s="9">
        <f t="shared" si="5"/>
        <v>2.514</v>
      </c>
      <c r="C419" s="20">
        <f t="shared" si="6"/>
        <v>414</v>
      </c>
      <c r="D419" s="28">
        <f t="shared" si="7"/>
        <v>7300</v>
      </c>
      <c r="E419" s="78" t="s">
        <v>15</v>
      </c>
      <c r="F419" s="79">
        <f t="shared" si="8"/>
        <v>1.01</v>
      </c>
      <c r="G419" s="78" t="s">
        <v>17</v>
      </c>
      <c r="H419" s="80">
        <f t="shared" si="1"/>
        <v>73.73</v>
      </c>
      <c r="I419" s="81"/>
      <c r="J419" s="82">
        <f t="shared" si="9"/>
        <v>76.244</v>
      </c>
      <c r="K419" s="83" t="s">
        <v>18</v>
      </c>
      <c r="L419" s="74">
        <f t="shared" si="2"/>
        <v>70</v>
      </c>
      <c r="M419" s="24"/>
      <c r="N419" s="31">
        <f t="shared" si="3"/>
        <v>26911.45</v>
      </c>
      <c r="O419" s="8"/>
      <c r="P419" s="47">
        <f t="shared" si="4"/>
        <v>4.9</v>
      </c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9.5" customHeight="1">
      <c r="A420" s="8"/>
      <c r="B420" s="9">
        <f t="shared" si="5"/>
        <v>6.244</v>
      </c>
      <c r="C420" s="20">
        <f t="shared" si="6"/>
        <v>415</v>
      </c>
      <c r="D420" s="28">
        <f t="shared" si="7"/>
        <v>7370</v>
      </c>
      <c r="E420" s="78" t="s">
        <v>15</v>
      </c>
      <c r="F420" s="79">
        <f t="shared" si="8"/>
        <v>1.01</v>
      </c>
      <c r="G420" s="78" t="s">
        <v>17</v>
      </c>
      <c r="H420" s="80">
        <f t="shared" si="1"/>
        <v>74.437</v>
      </c>
      <c r="I420" s="81"/>
      <c r="J420" s="82">
        <f t="shared" si="9"/>
        <v>80.681</v>
      </c>
      <c r="K420" s="83" t="s">
        <v>18</v>
      </c>
      <c r="L420" s="74">
        <f t="shared" si="2"/>
        <v>80</v>
      </c>
      <c r="M420" s="24"/>
      <c r="N420" s="31">
        <f t="shared" si="3"/>
        <v>27169.505</v>
      </c>
      <c r="O420" s="8"/>
      <c r="P420" s="47">
        <f t="shared" si="4"/>
        <v>5.6</v>
      </c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9.5" customHeight="1">
      <c r="A421" s="8"/>
      <c r="B421" s="9">
        <f t="shared" si="5"/>
        <v>0.681</v>
      </c>
      <c r="C421" s="20">
        <f t="shared" si="6"/>
        <v>416</v>
      </c>
      <c r="D421" s="28">
        <f t="shared" si="7"/>
        <v>7450</v>
      </c>
      <c r="E421" s="78" t="s">
        <v>15</v>
      </c>
      <c r="F421" s="79">
        <f t="shared" si="8"/>
        <v>1.01</v>
      </c>
      <c r="G421" s="78" t="s">
        <v>17</v>
      </c>
      <c r="H421" s="80">
        <f t="shared" si="1"/>
        <v>75.245</v>
      </c>
      <c r="I421" s="81"/>
      <c r="J421" s="82">
        <f t="shared" si="9"/>
        <v>75.926</v>
      </c>
      <c r="K421" s="83" t="s">
        <v>18</v>
      </c>
      <c r="L421" s="74">
        <f t="shared" si="2"/>
        <v>70</v>
      </c>
      <c r="M421" s="24"/>
      <c r="N421" s="31">
        <f t="shared" si="3"/>
        <v>27464.425</v>
      </c>
      <c r="O421" s="8"/>
      <c r="P421" s="47">
        <f t="shared" si="4"/>
        <v>4.9</v>
      </c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9.5" customHeight="1">
      <c r="A422" s="8"/>
      <c r="B422" s="9">
        <f t="shared" si="5"/>
        <v>5.926</v>
      </c>
      <c r="C422" s="20">
        <f t="shared" si="6"/>
        <v>417</v>
      </c>
      <c r="D422" s="28">
        <f t="shared" si="7"/>
        <v>7520</v>
      </c>
      <c r="E422" s="78" t="s">
        <v>15</v>
      </c>
      <c r="F422" s="79">
        <f t="shared" si="8"/>
        <v>1.01</v>
      </c>
      <c r="G422" s="78" t="s">
        <v>17</v>
      </c>
      <c r="H422" s="80">
        <f t="shared" si="1"/>
        <v>75.952</v>
      </c>
      <c r="I422" s="81"/>
      <c r="J422" s="82">
        <f t="shared" si="9"/>
        <v>81.878</v>
      </c>
      <c r="K422" s="83" t="s">
        <v>18</v>
      </c>
      <c r="L422" s="74">
        <f t="shared" si="2"/>
        <v>80</v>
      </c>
      <c r="M422" s="24"/>
      <c r="N422" s="31">
        <f t="shared" si="3"/>
        <v>27722.48</v>
      </c>
      <c r="O422" s="8"/>
      <c r="P422" s="47">
        <f t="shared" si="4"/>
        <v>5.6</v>
      </c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9.5" customHeight="1">
      <c r="A423" s="8"/>
      <c r="B423" s="9">
        <f t="shared" si="5"/>
        <v>1.878</v>
      </c>
      <c r="C423" s="20">
        <f t="shared" si="6"/>
        <v>418</v>
      </c>
      <c r="D423" s="28">
        <f t="shared" si="7"/>
        <v>7600</v>
      </c>
      <c r="E423" s="78" t="s">
        <v>15</v>
      </c>
      <c r="F423" s="79">
        <f t="shared" si="8"/>
        <v>1.01</v>
      </c>
      <c r="G423" s="78" t="s">
        <v>17</v>
      </c>
      <c r="H423" s="80">
        <f t="shared" si="1"/>
        <v>76.76</v>
      </c>
      <c r="I423" s="81"/>
      <c r="J423" s="82">
        <f t="shared" si="9"/>
        <v>78.638</v>
      </c>
      <c r="K423" s="83" t="s">
        <v>18</v>
      </c>
      <c r="L423" s="74">
        <f t="shared" si="2"/>
        <v>70</v>
      </c>
      <c r="M423" s="24"/>
      <c r="N423" s="31">
        <f t="shared" si="3"/>
        <v>28017.4</v>
      </c>
      <c r="O423" s="8"/>
      <c r="P423" s="47">
        <f t="shared" si="4"/>
        <v>4.9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9.5" customHeight="1">
      <c r="A424" s="8"/>
      <c r="B424" s="9">
        <f t="shared" si="5"/>
        <v>8.638</v>
      </c>
      <c r="C424" s="20">
        <f t="shared" si="6"/>
        <v>419</v>
      </c>
      <c r="D424" s="28">
        <f t="shared" si="7"/>
        <v>7670</v>
      </c>
      <c r="E424" s="78" t="s">
        <v>15</v>
      </c>
      <c r="F424" s="79">
        <f t="shared" si="8"/>
        <v>1.01</v>
      </c>
      <c r="G424" s="78" t="s">
        <v>17</v>
      </c>
      <c r="H424" s="80">
        <f t="shared" si="1"/>
        <v>77.467</v>
      </c>
      <c r="I424" s="81"/>
      <c r="J424" s="82">
        <f t="shared" si="9"/>
        <v>86.105</v>
      </c>
      <c r="K424" s="83" t="s">
        <v>18</v>
      </c>
      <c r="L424" s="74">
        <f t="shared" si="2"/>
        <v>80</v>
      </c>
      <c r="M424" s="24"/>
      <c r="N424" s="31">
        <f t="shared" si="3"/>
        <v>28275.455</v>
      </c>
      <c r="O424" s="8"/>
      <c r="P424" s="47">
        <f t="shared" si="4"/>
        <v>5.6</v>
      </c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9.5" customHeight="1">
      <c r="A425" s="8"/>
      <c r="B425" s="9">
        <f t="shared" si="5"/>
        <v>6.105</v>
      </c>
      <c r="C425" s="20">
        <f t="shared" si="6"/>
        <v>420</v>
      </c>
      <c r="D425" s="28">
        <f t="shared" si="7"/>
        <v>7750</v>
      </c>
      <c r="E425" s="78" t="s">
        <v>15</v>
      </c>
      <c r="F425" s="79">
        <f t="shared" si="8"/>
        <v>1.01</v>
      </c>
      <c r="G425" s="78" t="s">
        <v>17</v>
      </c>
      <c r="H425" s="80">
        <f t="shared" si="1"/>
        <v>78.275</v>
      </c>
      <c r="I425" s="81"/>
      <c r="J425" s="82">
        <f t="shared" si="9"/>
        <v>84.38</v>
      </c>
      <c r="K425" s="83" t="s">
        <v>18</v>
      </c>
      <c r="L425" s="74">
        <f t="shared" si="2"/>
        <v>80</v>
      </c>
      <c r="M425" s="24"/>
      <c r="N425" s="31">
        <f t="shared" si="3"/>
        <v>28570.375</v>
      </c>
      <c r="O425" s="8"/>
      <c r="P425" s="47">
        <f t="shared" si="4"/>
        <v>5.6</v>
      </c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9.5" customHeight="1">
      <c r="A426" s="8"/>
      <c r="B426" s="9">
        <f t="shared" si="5"/>
        <v>4.38</v>
      </c>
      <c r="C426" s="20">
        <f t="shared" si="6"/>
        <v>421</v>
      </c>
      <c r="D426" s="28">
        <f t="shared" si="7"/>
        <v>7830</v>
      </c>
      <c r="E426" s="78" t="s">
        <v>15</v>
      </c>
      <c r="F426" s="79">
        <f t="shared" si="8"/>
        <v>1.01</v>
      </c>
      <c r="G426" s="78" t="s">
        <v>17</v>
      </c>
      <c r="H426" s="80">
        <f t="shared" si="1"/>
        <v>79.083</v>
      </c>
      <c r="I426" s="81"/>
      <c r="J426" s="82">
        <f t="shared" si="9"/>
        <v>83.463</v>
      </c>
      <c r="K426" s="83" t="s">
        <v>18</v>
      </c>
      <c r="L426" s="74">
        <f t="shared" si="2"/>
        <v>80</v>
      </c>
      <c r="M426" s="24"/>
      <c r="N426" s="31">
        <f t="shared" si="3"/>
        <v>28865.295</v>
      </c>
      <c r="O426" s="8"/>
      <c r="P426" s="47">
        <f t="shared" si="4"/>
        <v>5.6</v>
      </c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9.5" customHeight="1">
      <c r="A427" s="8"/>
      <c r="B427" s="9">
        <f t="shared" si="5"/>
        <v>3.463</v>
      </c>
      <c r="C427" s="20">
        <f t="shared" si="6"/>
        <v>422</v>
      </c>
      <c r="D427" s="28">
        <f t="shared" si="7"/>
        <v>7910</v>
      </c>
      <c r="E427" s="78" t="s">
        <v>15</v>
      </c>
      <c r="F427" s="79">
        <f t="shared" si="8"/>
        <v>1.01</v>
      </c>
      <c r="G427" s="78" t="s">
        <v>17</v>
      </c>
      <c r="H427" s="80">
        <f t="shared" si="1"/>
        <v>79.891</v>
      </c>
      <c r="I427" s="81"/>
      <c r="J427" s="82">
        <f t="shared" si="9"/>
        <v>83.354</v>
      </c>
      <c r="K427" s="83" t="s">
        <v>18</v>
      </c>
      <c r="L427" s="74">
        <f t="shared" si="2"/>
        <v>80</v>
      </c>
      <c r="M427" s="24"/>
      <c r="N427" s="31">
        <f t="shared" si="3"/>
        <v>29160.215</v>
      </c>
      <c r="O427" s="8"/>
      <c r="P427" s="47">
        <f t="shared" si="4"/>
        <v>5.6</v>
      </c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9.5" customHeight="1">
      <c r="A428" s="8"/>
      <c r="B428" s="9">
        <f t="shared" si="5"/>
        <v>3.354</v>
      </c>
      <c r="C428" s="20">
        <f t="shared" si="6"/>
        <v>423</v>
      </c>
      <c r="D428" s="28">
        <f t="shared" si="7"/>
        <v>7990</v>
      </c>
      <c r="E428" s="78" t="s">
        <v>15</v>
      </c>
      <c r="F428" s="79">
        <f t="shared" si="8"/>
        <v>1.01</v>
      </c>
      <c r="G428" s="78" t="s">
        <v>17</v>
      </c>
      <c r="H428" s="80">
        <f t="shared" si="1"/>
        <v>80.699</v>
      </c>
      <c r="I428" s="81"/>
      <c r="J428" s="82">
        <f t="shared" si="9"/>
        <v>84.053</v>
      </c>
      <c r="K428" s="83" t="s">
        <v>18</v>
      </c>
      <c r="L428" s="74">
        <f t="shared" si="2"/>
        <v>80</v>
      </c>
      <c r="M428" s="24"/>
      <c r="N428" s="31">
        <f t="shared" si="3"/>
        <v>29455.135</v>
      </c>
      <c r="O428" s="8"/>
      <c r="P428" s="47">
        <f t="shared" si="4"/>
        <v>5.6</v>
      </c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9.5" customHeight="1">
      <c r="A429" s="8"/>
      <c r="B429" s="9">
        <f t="shared" si="5"/>
        <v>4.053</v>
      </c>
      <c r="C429" s="20">
        <f t="shared" si="6"/>
        <v>424</v>
      </c>
      <c r="D429" s="28">
        <f t="shared" si="7"/>
        <v>8070</v>
      </c>
      <c r="E429" s="78" t="s">
        <v>15</v>
      </c>
      <c r="F429" s="79">
        <f t="shared" si="8"/>
        <v>1.01</v>
      </c>
      <c r="G429" s="78" t="s">
        <v>17</v>
      </c>
      <c r="H429" s="80">
        <f t="shared" si="1"/>
        <v>81.507</v>
      </c>
      <c r="I429" s="81"/>
      <c r="J429" s="82">
        <f t="shared" si="9"/>
        <v>85.56</v>
      </c>
      <c r="K429" s="83" t="s">
        <v>18</v>
      </c>
      <c r="L429" s="74">
        <f t="shared" si="2"/>
        <v>80</v>
      </c>
      <c r="M429" s="24"/>
      <c r="N429" s="31">
        <f t="shared" si="3"/>
        <v>29750.055</v>
      </c>
      <c r="O429" s="8"/>
      <c r="P429" s="47">
        <f t="shared" si="4"/>
        <v>5.6</v>
      </c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9.5" customHeight="1">
      <c r="A430" s="8"/>
      <c r="B430" s="9">
        <f t="shared" si="5"/>
        <v>5.56</v>
      </c>
      <c r="C430" s="20">
        <f t="shared" si="6"/>
        <v>425</v>
      </c>
      <c r="D430" s="28">
        <f t="shared" si="7"/>
        <v>8150</v>
      </c>
      <c r="E430" s="78" t="s">
        <v>15</v>
      </c>
      <c r="F430" s="79">
        <f t="shared" si="8"/>
        <v>1.01</v>
      </c>
      <c r="G430" s="78" t="s">
        <v>17</v>
      </c>
      <c r="H430" s="80">
        <f t="shared" si="1"/>
        <v>82.315</v>
      </c>
      <c r="I430" s="81"/>
      <c r="J430" s="82">
        <f t="shared" si="9"/>
        <v>87.875</v>
      </c>
      <c r="K430" s="83" t="s">
        <v>18</v>
      </c>
      <c r="L430" s="74">
        <f t="shared" si="2"/>
        <v>80</v>
      </c>
      <c r="M430" s="24"/>
      <c r="N430" s="31">
        <f t="shared" si="3"/>
        <v>30044.975</v>
      </c>
      <c r="O430" s="8"/>
      <c r="P430" s="47">
        <f t="shared" si="4"/>
        <v>5.6</v>
      </c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9.5" customHeight="1">
      <c r="A431" s="8"/>
      <c r="B431" s="9">
        <f t="shared" si="5"/>
        <v>7.875</v>
      </c>
      <c r="C431" s="20">
        <f t="shared" si="6"/>
        <v>426</v>
      </c>
      <c r="D431" s="28">
        <f t="shared" si="7"/>
        <v>8230</v>
      </c>
      <c r="E431" s="78" t="s">
        <v>15</v>
      </c>
      <c r="F431" s="79">
        <f t="shared" si="8"/>
        <v>1.01</v>
      </c>
      <c r="G431" s="78" t="s">
        <v>17</v>
      </c>
      <c r="H431" s="80">
        <f t="shared" si="1"/>
        <v>83.123</v>
      </c>
      <c r="I431" s="81"/>
      <c r="J431" s="82">
        <f t="shared" si="9"/>
        <v>90.998</v>
      </c>
      <c r="K431" s="83" t="s">
        <v>18</v>
      </c>
      <c r="L431" s="74">
        <f t="shared" si="2"/>
        <v>90</v>
      </c>
      <c r="M431" s="24"/>
      <c r="N431" s="31">
        <f t="shared" si="3"/>
        <v>30339.895</v>
      </c>
      <c r="O431" s="8"/>
      <c r="P431" s="47">
        <f t="shared" si="4"/>
        <v>6.3</v>
      </c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9.5" customHeight="1">
      <c r="A432" s="8"/>
      <c r="B432" s="9">
        <f t="shared" si="5"/>
        <v>0.998</v>
      </c>
      <c r="C432" s="20">
        <f t="shared" si="6"/>
        <v>427</v>
      </c>
      <c r="D432" s="28">
        <f t="shared" si="7"/>
        <v>8320</v>
      </c>
      <c r="E432" s="78" t="s">
        <v>15</v>
      </c>
      <c r="F432" s="79">
        <f t="shared" si="8"/>
        <v>1.01</v>
      </c>
      <c r="G432" s="78" t="s">
        <v>17</v>
      </c>
      <c r="H432" s="80">
        <f t="shared" si="1"/>
        <v>84.032</v>
      </c>
      <c r="I432" s="81"/>
      <c r="J432" s="82">
        <f t="shared" si="9"/>
        <v>85.03</v>
      </c>
      <c r="K432" s="83" t="s">
        <v>18</v>
      </c>
      <c r="L432" s="74">
        <f t="shared" si="2"/>
        <v>80</v>
      </c>
      <c r="M432" s="24"/>
      <c r="N432" s="31">
        <f t="shared" si="3"/>
        <v>30671.68</v>
      </c>
      <c r="O432" s="8"/>
      <c r="P432" s="47">
        <f t="shared" si="4"/>
        <v>5.6</v>
      </c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9.5" customHeight="1">
      <c r="A433" s="8"/>
      <c r="B433" s="9">
        <f t="shared" si="5"/>
        <v>5.03</v>
      </c>
      <c r="C433" s="20">
        <f t="shared" si="6"/>
        <v>428</v>
      </c>
      <c r="D433" s="28">
        <f t="shared" si="7"/>
        <v>8400</v>
      </c>
      <c r="E433" s="78" t="s">
        <v>15</v>
      </c>
      <c r="F433" s="79">
        <f t="shared" si="8"/>
        <v>1.01</v>
      </c>
      <c r="G433" s="78" t="s">
        <v>17</v>
      </c>
      <c r="H433" s="80">
        <f t="shared" si="1"/>
        <v>84.84</v>
      </c>
      <c r="I433" s="81"/>
      <c r="J433" s="82">
        <f t="shared" si="9"/>
        <v>89.87</v>
      </c>
      <c r="K433" s="83" t="s">
        <v>18</v>
      </c>
      <c r="L433" s="74">
        <f t="shared" si="2"/>
        <v>80</v>
      </c>
      <c r="M433" s="24"/>
      <c r="N433" s="31">
        <f t="shared" si="3"/>
        <v>30966.6</v>
      </c>
      <c r="O433" s="8"/>
      <c r="P433" s="47">
        <f t="shared" si="4"/>
        <v>5.6</v>
      </c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9.5" customHeight="1">
      <c r="A434" s="8"/>
      <c r="B434" s="9">
        <f t="shared" si="5"/>
        <v>9.87</v>
      </c>
      <c r="C434" s="20">
        <f t="shared" si="6"/>
        <v>429</v>
      </c>
      <c r="D434" s="28">
        <f t="shared" si="7"/>
        <v>8480</v>
      </c>
      <c r="E434" s="78" t="s">
        <v>15</v>
      </c>
      <c r="F434" s="79">
        <f t="shared" si="8"/>
        <v>1.01</v>
      </c>
      <c r="G434" s="78" t="s">
        <v>17</v>
      </c>
      <c r="H434" s="80">
        <f t="shared" si="1"/>
        <v>85.648</v>
      </c>
      <c r="I434" s="81"/>
      <c r="J434" s="82">
        <f t="shared" si="9"/>
        <v>95.518</v>
      </c>
      <c r="K434" s="83" t="s">
        <v>18</v>
      </c>
      <c r="L434" s="74">
        <f t="shared" si="2"/>
        <v>90</v>
      </c>
      <c r="M434" s="24"/>
      <c r="N434" s="31">
        <f t="shared" si="3"/>
        <v>31261.52</v>
      </c>
      <c r="O434" s="8"/>
      <c r="P434" s="47">
        <f t="shared" si="4"/>
        <v>6.3</v>
      </c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9.5" customHeight="1">
      <c r="A435" s="8"/>
      <c r="B435" s="9">
        <f t="shared" si="5"/>
        <v>5.518</v>
      </c>
      <c r="C435" s="20">
        <f t="shared" si="6"/>
        <v>430</v>
      </c>
      <c r="D435" s="28">
        <f t="shared" si="7"/>
        <v>8570</v>
      </c>
      <c r="E435" s="78" t="s">
        <v>15</v>
      </c>
      <c r="F435" s="79">
        <f t="shared" si="8"/>
        <v>1.01</v>
      </c>
      <c r="G435" s="78" t="s">
        <v>17</v>
      </c>
      <c r="H435" s="80">
        <f t="shared" si="1"/>
        <v>86.557</v>
      </c>
      <c r="I435" s="81"/>
      <c r="J435" s="82">
        <f t="shared" si="9"/>
        <v>92.075</v>
      </c>
      <c r="K435" s="83" t="s">
        <v>18</v>
      </c>
      <c r="L435" s="74">
        <f t="shared" si="2"/>
        <v>90</v>
      </c>
      <c r="M435" s="24"/>
      <c r="N435" s="31">
        <f t="shared" si="3"/>
        <v>31593.305</v>
      </c>
      <c r="O435" s="8"/>
      <c r="P435" s="47">
        <f t="shared" si="4"/>
        <v>6.3</v>
      </c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9.5" customHeight="1">
      <c r="A436" s="8"/>
      <c r="B436" s="9">
        <f t="shared" si="5"/>
        <v>2.075</v>
      </c>
      <c r="C436" s="20">
        <f t="shared" si="6"/>
        <v>431</v>
      </c>
      <c r="D436" s="28">
        <f t="shared" si="7"/>
        <v>8660</v>
      </c>
      <c r="E436" s="78" t="s">
        <v>15</v>
      </c>
      <c r="F436" s="79">
        <f t="shared" si="8"/>
        <v>1.01</v>
      </c>
      <c r="G436" s="78" t="s">
        <v>17</v>
      </c>
      <c r="H436" s="80">
        <f t="shared" si="1"/>
        <v>87.466</v>
      </c>
      <c r="I436" s="81"/>
      <c r="J436" s="82">
        <f t="shared" si="9"/>
        <v>89.541</v>
      </c>
      <c r="K436" s="83" t="s">
        <v>18</v>
      </c>
      <c r="L436" s="74">
        <f t="shared" si="2"/>
        <v>80</v>
      </c>
      <c r="M436" s="24"/>
      <c r="N436" s="31">
        <f t="shared" si="3"/>
        <v>31925.09</v>
      </c>
      <c r="O436" s="8"/>
      <c r="P436" s="47">
        <f t="shared" si="4"/>
        <v>5.6</v>
      </c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9.5" customHeight="1">
      <c r="A437" s="8"/>
      <c r="B437" s="9">
        <f t="shared" si="5"/>
        <v>9.541</v>
      </c>
      <c r="C437" s="20">
        <f t="shared" si="6"/>
        <v>432</v>
      </c>
      <c r="D437" s="28">
        <f t="shared" si="7"/>
        <v>8740</v>
      </c>
      <c r="E437" s="78" t="s">
        <v>15</v>
      </c>
      <c r="F437" s="79">
        <f t="shared" si="8"/>
        <v>1.01</v>
      </c>
      <c r="G437" s="78" t="s">
        <v>17</v>
      </c>
      <c r="H437" s="80">
        <f t="shared" si="1"/>
        <v>88.274</v>
      </c>
      <c r="I437" s="81"/>
      <c r="J437" s="82">
        <f t="shared" si="9"/>
        <v>97.815</v>
      </c>
      <c r="K437" s="83" t="s">
        <v>18</v>
      </c>
      <c r="L437" s="74">
        <f t="shared" si="2"/>
        <v>90</v>
      </c>
      <c r="M437" s="24"/>
      <c r="N437" s="31">
        <f t="shared" si="3"/>
        <v>32220.01</v>
      </c>
      <c r="O437" s="8"/>
      <c r="P437" s="47">
        <f t="shared" si="4"/>
        <v>6.3</v>
      </c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9.5" customHeight="1">
      <c r="A438" s="8"/>
      <c r="B438" s="9">
        <f t="shared" si="5"/>
        <v>7.815</v>
      </c>
      <c r="C438" s="20">
        <f t="shared" si="6"/>
        <v>433</v>
      </c>
      <c r="D438" s="28">
        <f t="shared" si="7"/>
        <v>8830</v>
      </c>
      <c r="E438" s="78" t="s">
        <v>15</v>
      </c>
      <c r="F438" s="79">
        <f t="shared" si="8"/>
        <v>1.01</v>
      </c>
      <c r="G438" s="78" t="s">
        <v>17</v>
      </c>
      <c r="H438" s="80">
        <f t="shared" si="1"/>
        <v>89.183</v>
      </c>
      <c r="I438" s="81"/>
      <c r="J438" s="82">
        <f t="shared" si="9"/>
        <v>96.998</v>
      </c>
      <c r="K438" s="83" t="s">
        <v>18</v>
      </c>
      <c r="L438" s="74">
        <f t="shared" si="2"/>
        <v>90</v>
      </c>
      <c r="M438" s="24"/>
      <c r="N438" s="31">
        <f t="shared" si="3"/>
        <v>32551.795</v>
      </c>
      <c r="O438" s="8"/>
      <c r="P438" s="47">
        <f t="shared" si="4"/>
        <v>6.3</v>
      </c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9.5" customHeight="1">
      <c r="A439" s="8"/>
      <c r="B439" s="9">
        <f t="shared" si="5"/>
        <v>6.998</v>
      </c>
      <c r="C439" s="20">
        <f t="shared" si="6"/>
        <v>434</v>
      </c>
      <c r="D439" s="28">
        <f t="shared" si="7"/>
        <v>8920</v>
      </c>
      <c r="E439" s="78" t="s">
        <v>15</v>
      </c>
      <c r="F439" s="79">
        <f t="shared" si="8"/>
        <v>1.01</v>
      </c>
      <c r="G439" s="78" t="s">
        <v>17</v>
      </c>
      <c r="H439" s="80">
        <f t="shared" si="1"/>
        <v>90.092</v>
      </c>
      <c r="I439" s="81"/>
      <c r="J439" s="82">
        <f t="shared" si="9"/>
        <v>97.09</v>
      </c>
      <c r="K439" s="83" t="s">
        <v>18</v>
      </c>
      <c r="L439" s="74">
        <f t="shared" si="2"/>
        <v>90</v>
      </c>
      <c r="M439" s="24"/>
      <c r="N439" s="31">
        <f t="shared" si="3"/>
        <v>32883.58</v>
      </c>
      <c r="O439" s="8"/>
      <c r="P439" s="47">
        <f t="shared" si="4"/>
        <v>6.3</v>
      </c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9.5" customHeight="1">
      <c r="A440" s="8"/>
      <c r="B440" s="9">
        <f t="shared" si="5"/>
        <v>7.09</v>
      </c>
      <c r="C440" s="20">
        <f t="shared" si="6"/>
        <v>435</v>
      </c>
      <c r="D440" s="28">
        <f t="shared" si="7"/>
        <v>9010</v>
      </c>
      <c r="E440" s="78" t="s">
        <v>15</v>
      </c>
      <c r="F440" s="79">
        <f t="shared" si="8"/>
        <v>1.01</v>
      </c>
      <c r="G440" s="78" t="s">
        <v>17</v>
      </c>
      <c r="H440" s="80">
        <f t="shared" si="1"/>
        <v>91.001</v>
      </c>
      <c r="I440" s="81"/>
      <c r="J440" s="82">
        <f t="shared" si="9"/>
        <v>98.091</v>
      </c>
      <c r="K440" s="83" t="s">
        <v>18</v>
      </c>
      <c r="L440" s="74">
        <f t="shared" si="2"/>
        <v>90</v>
      </c>
      <c r="M440" s="24"/>
      <c r="N440" s="31">
        <f t="shared" si="3"/>
        <v>33215.365</v>
      </c>
      <c r="O440" s="8"/>
      <c r="P440" s="47">
        <f t="shared" si="4"/>
        <v>6.3</v>
      </c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9.5" customHeight="1">
      <c r="A441" s="8"/>
      <c r="B441" s="9">
        <f t="shared" si="5"/>
        <v>8.091</v>
      </c>
      <c r="C441" s="20">
        <f t="shared" si="6"/>
        <v>436</v>
      </c>
      <c r="D441" s="28">
        <f t="shared" si="7"/>
        <v>9100</v>
      </c>
      <c r="E441" s="78" t="s">
        <v>15</v>
      </c>
      <c r="F441" s="79">
        <f t="shared" si="8"/>
        <v>1.01</v>
      </c>
      <c r="G441" s="78" t="s">
        <v>17</v>
      </c>
      <c r="H441" s="80">
        <f t="shared" si="1"/>
        <v>91.91</v>
      </c>
      <c r="I441" s="81"/>
      <c r="J441" s="82">
        <f t="shared" si="9"/>
        <v>100.001</v>
      </c>
      <c r="K441" s="83" t="s">
        <v>18</v>
      </c>
      <c r="L441" s="74">
        <f t="shared" si="2"/>
        <v>100</v>
      </c>
      <c r="M441" s="24"/>
      <c r="N441" s="31">
        <f t="shared" si="3"/>
        <v>33547.15</v>
      </c>
      <c r="O441" s="8"/>
      <c r="P441" s="47">
        <f t="shared" si="4"/>
        <v>7</v>
      </c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9.5" customHeight="1">
      <c r="A442" s="8"/>
      <c r="B442" s="9">
        <f t="shared" si="5"/>
        <v>0.0009999999996</v>
      </c>
      <c r="C442" s="20">
        <f t="shared" si="6"/>
        <v>437</v>
      </c>
      <c r="D442" s="28">
        <f t="shared" si="7"/>
        <v>9200</v>
      </c>
      <c r="E442" s="78" t="s">
        <v>15</v>
      </c>
      <c r="F442" s="79">
        <f t="shared" si="8"/>
        <v>1.01</v>
      </c>
      <c r="G442" s="78" t="s">
        <v>17</v>
      </c>
      <c r="H442" s="80">
        <f t="shared" si="1"/>
        <v>92.92</v>
      </c>
      <c r="I442" s="81"/>
      <c r="J442" s="82">
        <f t="shared" si="9"/>
        <v>92.921</v>
      </c>
      <c r="K442" s="83" t="s">
        <v>18</v>
      </c>
      <c r="L442" s="74">
        <f t="shared" si="2"/>
        <v>90</v>
      </c>
      <c r="M442" s="24"/>
      <c r="N442" s="31">
        <f t="shared" si="3"/>
        <v>33915.8</v>
      </c>
      <c r="O442" s="8"/>
      <c r="P442" s="47">
        <f t="shared" si="4"/>
        <v>6.3</v>
      </c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9.5" customHeight="1">
      <c r="A443" s="8"/>
      <c r="B443" s="9">
        <f t="shared" si="5"/>
        <v>2.921</v>
      </c>
      <c r="C443" s="20">
        <f t="shared" si="6"/>
        <v>438</v>
      </c>
      <c r="D443" s="28">
        <f t="shared" si="7"/>
        <v>9290</v>
      </c>
      <c r="E443" s="78" t="s">
        <v>15</v>
      </c>
      <c r="F443" s="79">
        <f t="shared" si="8"/>
        <v>1.01</v>
      </c>
      <c r="G443" s="78" t="s">
        <v>17</v>
      </c>
      <c r="H443" s="80">
        <f t="shared" si="1"/>
        <v>93.829</v>
      </c>
      <c r="I443" s="81"/>
      <c r="J443" s="82">
        <f t="shared" si="9"/>
        <v>96.75</v>
      </c>
      <c r="K443" s="83" t="s">
        <v>18</v>
      </c>
      <c r="L443" s="74">
        <f t="shared" si="2"/>
        <v>90</v>
      </c>
      <c r="M443" s="24"/>
      <c r="N443" s="31">
        <f t="shared" si="3"/>
        <v>34247.585</v>
      </c>
      <c r="O443" s="8"/>
      <c r="P443" s="47">
        <f t="shared" si="4"/>
        <v>6.3</v>
      </c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9.5" customHeight="1">
      <c r="A444" s="8"/>
      <c r="B444" s="9">
        <f t="shared" si="5"/>
        <v>6.75</v>
      </c>
      <c r="C444" s="20">
        <f t="shared" si="6"/>
        <v>439</v>
      </c>
      <c r="D444" s="28">
        <f t="shared" si="7"/>
        <v>9380</v>
      </c>
      <c r="E444" s="78" t="s">
        <v>15</v>
      </c>
      <c r="F444" s="79">
        <f t="shared" si="8"/>
        <v>1.01</v>
      </c>
      <c r="G444" s="78" t="s">
        <v>17</v>
      </c>
      <c r="H444" s="80">
        <f t="shared" si="1"/>
        <v>94.738</v>
      </c>
      <c r="I444" s="81"/>
      <c r="J444" s="82">
        <f t="shared" si="9"/>
        <v>101.488</v>
      </c>
      <c r="K444" s="83" t="s">
        <v>18</v>
      </c>
      <c r="L444" s="74">
        <f t="shared" si="2"/>
        <v>100</v>
      </c>
      <c r="M444" s="24"/>
      <c r="N444" s="31">
        <f t="shared" si="3"/>
        <v>34579.37</v>
      </c>
      <c r="O444" s="8"/>
      <c r="P444" s="47">
        <f t="shared" si="4"/>
        <v>7</v>
      </c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9.5" customHeight="1">
      <c r="A445" s="8"/>
      <c r="B445" s="9">
        <f t="shared" si="5"/>
        <v>1.488</v>
      </c>
      <c r="C445" s="20">
        <f t="shared" si="6"/>
        <v>440</v>
      </c>
      <c r="D445" s="28">
        <f t="shared" si="7"/>
        <v>9480</v>
      </c>
      <c r="E445" s="78" t="s">
        <v>15</v>
      </c>
      <c r="F445" s="79">
        <f t="shared" si="8"/>
        <v>1.01</v>
      </c>
      <c r="G445" s="78" t="s">
        <v>17</v>
      </c>
      <c r="H445" s="80">
        <f t="shared" si="1"/>
        <v>95.748</v>
      </c>
      <c r="I445" s="81"/>
      <c r="J445" s="82">
        <f t="shared" si="9"/>
        <v>97.236</v>
      </c>
      <c r="K445" s="83" t="s">
        <v>18</v>
      </c>
      <c r="L445" s="74">
        <f t="shared" si="2"/>
        <v>90</v>
      </c>
      <c r="M445" s="24"/>
      <c r="N445" s="31">
        <f t="shared" si="3"/>
        <v>34948.02</v>
      </c>
      <c r="O445" s="8"/>
      <c r="P445" s="47">
        <f t="shared" si="4"/>
        <v>6.3</v>
      </c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9.5" customHeight="1">
      <c r="A446" s="8"/>
      <c r="B446" s="9">
        <f t="shared" si="5"/>
        <v>7.236</v>
      </c>
      <c r="C446" s="20">
        <f t="shared" si="6"/>
        <v>441</v>
      </c>
      <c r="D446" s="28">
        <f t="shared" si="7"/>
        <v>9570</v>
      </c>
      <c r="E446" s="78" t="s">
        <v>15</v>
      </c>
      <c r="F446" s="79">
        <f t="shared" si="8"/>
        <v>1.01</v>
      </c>
      <c r="G446" s="78" t="s">
        <v>17</v>
      </c>
      <c r="H446" s="80">
        <f t="shared" si="1"/>
        <v>96.657</v>
      </c>
      <c r="I446" s="81"/>
      <c r="J446" s="82">
        <f t="shared" si="9"/>
        <v>103.893</v>
      </c>
      <c r="K446" s="83" t="s">
        <v>18</v>
      </c>
      <c r="L446" s="74">
        <f t="shared" si="2"/>
        <v>100</v>
      </c>
      <c r="M446" s="24"/>
      <c r="N446" s="31">
        <f t="shared" si="3"/>
        <v>35279.805</v>
      </c>
      <c r="O446" s="8"/>
      <c r="P446" s="47">
        <f t="shared" si="4"/>
        <v>7</v>
      </c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9.5" customHeight="1">
      <c r="A447" s="8"/>
      <c r="B447" s="9">
        <f t="shared" si="5"/>
        <v>3.893</v>
      </c>
      <c r="C447" s="20">
        <f t="shared" si="6"/>
        <v>442</v>
      </c>
      <c r="D447" s="28">
        <f t="shared" si="7"/>
        <v>9670</v>
      </c>
      <c r="E447" s="78" t="s">
        <v>15</v>
      </c>
      <c r="F447" s="79">
        <f t="shared" si="8"/>
        <v>1.01</v>
      </c>
      <c r="G447" s="78" t="s">
        <v>17</v>
      </c>
      <c r="H447" s="80">
        <f t="shared" si="1"/>
        <v>97.667</v>
      </c>
      <c r="I447" s="81"/>
      <c r="J447" s="82">
        <f t="shared" si="9"/>
        <v>101.56</v>
      </c>
      <c r="K447" s="83" t="s">
        <v>18</v>
      </c>
      <c r="L447" s="74">
        <f t="shared" si="2"/>
        <v>100</v>
      </c>
      <c r="M447" s="24"/>
      <c r="N447" s="31">
        <f t="shared" si="3"/>
        <v>35648.455</v>
      </c>
      <c r="O447" s="8"/>
      <c r="P447" s="47">
        <f t="shared" si="4"/>
        <v>7</v>
      </c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9.5" customHeight="1">
      <c r="A448" s="8"/>
      <c r="B448" s="9">
        <f t="shared" si="5"/>
        <v>1.56</v>
      </c>
      <c r="C448" s="20">
        <f t="shared" si="6"/>
        <v>443</v>
      </c>
      <c r="D448" s="28">
        <f t="shared" si="7"/>
        <v>9770</v>
      </c>
      <c r="E448" s="78" t="s">
        <v>15</v>
      </c>
      <c r="F448" s="79">
        <f t="shared" si="8"/>
        <v>1.01</v>
      </c>
      <c r="G448" s="78" t="s">
        <v>17</v>
      </c>
      <c r="H448" s="80">
        <f t="shared" si="1"/>
        <v>98.677</v>
      </c>
      <c r="I448" s="81"/>
      <c r="J448" s="82">
        <f t="shared" si="9"/>
        <v>100.237</v>
      </c>
      <c r="K448" s="83" t="s">
        <v>18</v>
      </c>
      <c r="L448" s="74">
        <f t="shared" si="2"/>
        <v>100</v>
      </c>
      <c r="M448" s="24"/>
      <c r="N448" s="31">
        <f t="shared" si="3"/>
        <v>36017.105</v>
      </c>
      <c r="O448" s="8"/>
      <c r="P448" s="47">
        <f t="shared" si="4"/>
        <v>7</v>
      </c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9.5" customHeight="1">
      <c r="A449" s="8"/>
      <c r="B449" s="9">
        <f t="shared" si="5"/>
        <v>0.237</v>
      </c>
      <c r="C449" s="20">
        <f t="shared" si="6"/>
        <v>444</v>
      </c>
      <c r="D449" s="28">
        <f t="shared" si="7"/>
        <v>9870</v>
      </c>
      <c r="E449" s="78" t="s">
        <v>15</v>
      </c>
      <c r="F449" s="79">
        <f t="shared" si="8"/>
        <v>1.01</v>
      </c>
      <c r="G449" s="78" t="s">
        <v>17</v>
      </c>
      <c r="H449" s="80">
        <f t="shared" si="1"/>
        <v>99.687</v>
      </c>
      <c r="I449" s="81"/>
      <c r="J449" s="82">
        <f t="shared" si="9"/>
        <v>99.924</v>
      </c>
      <c r="K449" s="83" t="s">
        <v>18</v>
      </c>
      <c r="L449" s="74">
        <f t="shared" si="2"/>
        <v>90</v>
      </c>
      <c r="M449" s="24"/>
      <c r="N449" s="31">
        <f t="shared" si="3"/>
        <v>36385.755</v>
      </c>
      <c r="O449" s="8"/>
      <c r="P449" s="47">
        <f t="shared" si="4"/>
        <v>6.3</v>
      </c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9.5" customHeight="1">
      <c r="A450" s="8"/>
      <c r="B450" s="9">
        <f t="shared" si="5"/>
        <v>9.924</v>
      </c>
      <c r="C450" s="20">
        <f t="shared" si="6"/>
        <v>445</v>
      </c>
      <c r="D450" s="28">
        <f t="shared" si="7"/>
        <v>9960</v>
      </c>
      <c r="E450" s="78" t="s">
        <v>15</v>
      </c>
      <c r="F450" s="79">
        <f t="shared" si="8"/>
        <v>1.01</v>
      </c>
      <c r="G450" s="78" t="s">
        <v>17</v>
      </c>
      <c r="H450" s="80">
        <f t="shared" si="1"/>
        <v>100.596</v>
      </c>
      <c r="I450" s="81"/>
      <c r="J450" s="82">
        <f t="shared" si="9"/>
        <v>110.52</v>
      </c>
      <c r="K450" s="83" t="s">
        <v>18</v>
      </c>
      <c r="L450" s="74">
        <f t="shared" si="2"/>
        <v>110</v>
      </c>
      <c r="M450" s="24"/>
      <c r="N450" s="31">
        <f t="shared" si="3"/>
        <v>36717.54</v>
      </c>
      <c r="O450" s="8"/>
      <c r="P450" s="47">
        <f t="shared" si="4"/>
        <v>7.7</v>
      </c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9.5" customHeight="1">
      <c r="A451" s="8"/>
      <c r="B451" s="9">
        <f t="shared" si="5"/>
        <v>0.52</v>
      </c>
      <c r="C451" s="20">
        <f t="shared" si="6"/>
        <v>446</v>
      </c>
      <c r="D451" s="28">
        <f t="shared" si="7"/>
        <v>10070</v>
      </c>
      <c r="E451" s="78" t="s">
        <v>15</v>
      </c>
      <c r="F451" s="79">
        <f t="shared" si="8"/>
        <v>1.01</v>
      </c>
      <c r="G451" s="78" t="s">
        <v>17</v>
      </c>
      <c r="H451" s="80">
        <f t="shared" si="1"/>
        <v>101.707</v>
      </c>
      <c r="I451" s="81"/>
      <c r="J451" s="82">
        <f t="shared" si="9"/>
        <v>102.227</v>
      </c>
      <c r="K451" s="83" t="s">
        <v>18</v>
      </c>
      <c r="L451" s="74">
        <f t="shared" si="2"/>
        <v>100</v>
      </c>
      <c r="M451" s="24"/>
      <c r="N451" s="31">
        <f t="shared" si="3"/>
        <v>37123.055</v>
      </c>
      <c r="O451" s="8"/>
      <c r="P451" s="47">
        <f t="shared" si="4"/>
        <v>7</v>
      </c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9.5" customHeight="1">
      <c r="A452" s="8"/>
      <c r="B452" s="9">
        <f t="shared" si="5"/>
        <v>2.227</v>
      </c>
      <c r="C452" s="20">
        <f t="shared" si="6"/>
        <v>447</v>
      </c>
      <c r="D452" s="28">
        <f t="shared" si="7"/>
        <v>10170</v>
      </c>
      <c r="E452" s="78" t="s">
        <v>15</v>
      </c>
      <c r="F452" s="79">
        <f t="shared" si="8"/>
        <v>1.01</v>
      </c>
      <c r="G452" s="78" t="s">
        <v>17</v>
      </c>
      <c r="H452" s="80">
        <f t="shared" si="1"/>
        <v>102.717</v>
      </c>
      <c r="I452" s="81"/>
      <c r="J452" s="82">
        <f t="shared" si="9"/>
        <v>104.944</v>
      </c>
      <c r="K452" s="83" t="s">
        <v>18</v>
      </c>
      <c r="L452" s="74">
        <f t="shared" si="2"/>
        <v>100</v>
      </c>
      <c r="M452" s="24"/>
      <c r="N452" s="31">
        <f t="shared" si="3"/>
        <v>37491.705</v>
      </c>
      <c r="O452" s="8"/>
      <c r="P452" s="47">
        <f t="shared" si="4"/>
        <v>7</v>
      </c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9.5" customHeight="1">
      <c r="A453" s="8"/>
      <c r="B453" s="9">
        <f t="shared" si="5"/>
        <v>4.944</v>
      </c>
      <c r="C453" s="20">
        <f t="shared" si="6"/>
        <v>448</v>
      </c>
      <c r="D453" s="28">
        <f t="shared" si="7"/>
        <v>10270</v>
      </c>
      <c r="E453" s="78" t="s">
        <v>15</v>
      </c>
      <c r="F453" s="79">
        <f t="shared" si="8"/>
        <v>1.01</v>
      </c>
      <c r="G453" s="78" t="s">
        <v>17</v>
      </c>
      <c r="H453" s="80">
        <f t="shared" si="1"/>
        <v>103.727</v>
      </c>
      <c r="I453" s="81"/>
      <c r="J453" s="82">
        <f t="shared" si="9"/>
        <v>108.671</v>
      </c>
      <c r="K453" s="83" t="s">
        <v>18</v>
      </c>
      <c r="L453" s="74">
        <f t="shared" si="2"/>
        <v>100</v>
      </c>
      <c r="M453" s="24"/>
      <c r="N453" s="31">
        <f t="shared" si="3"/>
        <v>37860.355</v>
      </c>
      <c r="O453" s="8"/>
      <c r="P453" s="47">
        <f t="shared" si="4"/>
        <v>7</v>
      </c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9.5" customHeight="1">
      <c r="A454" s="8"/>
      <c r="B454" s="9">
        <f t="shared" si="5"/>
        <v>8.671</v>
      </c>
      <c r="C454" s="20">
        <f t="shared" si="6"/>
        <v>449</v>
      </c>
      <c r="D454" s="28">
        <f t="shared" si="7"/>
        <v>10370</v>
      </c>
      <c r="E454" s="78" t="s">
        <v>15</v>
      </c>
      <c r="F454" s="79">
        <f t="shared" si="8"/>
        <v>1.01</v>
      </c>
      <c r="G454" s="78" t="s">
        <v>17</v>
      </c>
      <c r="H454" s="80">
        <f t="shared" si="1"/>
        <v>104.737</v>
      </c>
      <c r="I454" s="81"/>
      <c r="J454" s="82">
        <f t="shared" si="9"/>
        <v>113.408</v>
      </c>
      <c r="K454" s="83" t="s">
        <v>18</v>
      </c>
      <c r="L454" s="74">
        <f t="shared" si="2"/>
        <v>110</v>
      </c>
      <c r="M454" s="24"/>
      <c r="N454" s="31">
        <f t="shared" si="3"/>
        <v>38229.005</v>
      </c>
      <c r="O454" s="8"/>
      <c r="P454" s="47">
        <f t="shared" si="4"/>
        <v>7.7</v>
      </c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9.5" customHeight="1">
      <c r="A455" s="8"/>
      <c r="B455" s="9">
        <f t="shared" si="5"/>
        <v>3.408</v>
      </c>
      <c r="C455" s="20">
        <f t="shared" si="6"/>
        <v>450</v>
      </c>
      <c r="D455" s="28">
        <f t="shared" si="7"/>
        <v>10480</v>
      </c>
      <c r="E455" s="78" t="s">
        <v>15</v>
      </c>
      <c r="F455" s="79">
        <f t="shared" si="8"/>
        <v>1.01</v>
      </c>
      <c r="G455" s="78" t="s">
        <v>17</v>
      </c>
      <c r="H455" s="80">
        <f t="shared" si="1"/>
        <v>105.848</v>
      </c>
      <c r="I455" s="81"/>
      <c r="J455" s="82">
        <f t="shared" si="9"/>
        <v>109.256</v>
      </c>
      <c r="K455" s="83" t="s">
        <v>18</v>
      </c>
      <c r="L455" s="74">
        <f t="shared" si="2"/>
        <v>100</v>
      </c>
      <c r="M455" s="24"/>
      <c r="N455" s="31">
        <f t="shared" si="3"/>
        <v>38634.52</v>
      </c>
      <c r="O455" s="8"/>
      <c r="P455" s="47">
        <f t="shared" si="4"/>
        <v>7</v>
      </c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9.5" customHeight="1">
      <c r="A456" s="8"/>
      <c r="B456" s="9">
        <f t="shared" si="5"/>
        <v>9.256</v>
      </c>
      <c r="C456" s="20">
        <f t="shared" si="6"/>
        <v>451</v>
      </c>
      <c r="D456" s="28">
        <f t="shared" si="7"/>
        <v>10580</v>
      </c>
      <c r="E456" s="78" t="s">
        <v>15</v>
      </c>
      <c r="F456" s="79">
        <f t="shared" si="8"/>
        <v>1.01</v>
      </c>
      <c r="G456" s="78" t="s">
        <v>17</v>
      </c>
      <c r="H456" s="80">
        <f t="shared" si="1"/>
        <v>106.858</v>
      </c>
      <c r="I456" s="81"/>
      <c r="J456" s="82">
        <f t="shared" si="9"/>
        <v>116.114</v>
      </c>
      <c r="K456" s="83" t="s">
        <v>18</v>
      </c>
      <c r="L456" s="74">
        <f t="shared" si="2"/>
        <v>110</v>
      </c>
      <c r="M456" s="24"/>
      <c r="N456" s="31">
        <f t="shared" si="3"/>
        <v>39003.17</v>
      </c>
      <c r="O456" s="8"/>
      <c r="P456" s="47">
        <f t="shared" si="4"/>
        <v>7.7</v>
      </c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9.5" customHeight="1">
      <c r="A457" s="8"/>
      <c r="B457" s="9">
        <f t="shared" si="5"/>
        <v>6.114</v>
      </c>
      <c r="C457" s="20">
        <f t="shared" si="6"/>
        <v>452</v>
      </c>
      <c r="D457" s="28">
        <f t="shared" si="7"/>
        <v>10690</v>
      </c>
      <c r="E457" s="78" t="s">
        <v>15</v>
      </c>
      <c r="F457" s="79">
        <f t="shared" si="8"/>
        <v>1.01</v>
      </c>
      <c r="G457" s="78" t="s">
        <v>17</v>
      </c>
      <c r="H457" s="80">
        <f t="shared" si="1"/>
        <v>107.969</v>
      </c>
      <c r="I457" s="81"/>
      <c r="J457" s="82">
        <f t="shared" si="9"/>
        <v>114.083</v>
      </c>
      <c r="K457" s="83" t="s">
        <v>18</v>
      </c>
      <c r="L457" s="74">
        <f t="shared" si="2"/>
        <v>110</v>
      </c>
      <c r="M457" s="24"/>
      <c r="N457" s="31">
        <f t="shared" si="3"/>
        <v>39408.685</v>
      </c>
      <c r="O457" s="8"/>
      <c r="P457" s="47">
        <f t="shared" si="4"/>
        <v>7.7</v>
      </c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9.5" customHeight="1">
      <c r="A458" s="8"/>
      <c r="B458" s="9">
        <f t="shared" si="5"/>
        <v>4.083</v>
      </c>
      <c r="C458" s="20">
        <f t="shared" si="6"/>
        <v>453</v>
      </c>
      <c r="D458" s="28">
        <f t="shared" si="7"/>
        <v>10800</v>
      </c>
      <c r="E458" s="78" t="s">
        <v>15</v>
      </c>
      <c r="F458" s="79">
        <f t="shared" si="8"/>
        <v>1.01</v>
      </c>
      <c r="G458" s="78" t="s">
        <v>17</v>
      </c>
      <c r="H458" s="80">
        <f t="shared" si="1"/>
        <v>109.08</v>
      </c>
      <c r="I458" s="81"/>
      <c r="J458" s="82">
        <f t="shared" si="9"/>
        <v>113.163</v>
      </c>
      <c r="K458" s="83" t="s">
        <v>18</v>
      </c>
      <c r="L458" s="74">
        <f t="shared" si="2"/>
        <v>110</v>
      </c>
      <c r="M458" s="24"/>
      <c r="N458" s="31">
        <f t="shared" si="3"/>
        <v>39814.2</v>
      </c>
      <c r="O458" s="8"/>
      <c r="P458" s="47">
        <f t="shared" si="4"/>
        <v>7.7</v>
      </c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9.5" customHeight="1">
      <c r="A459" s="8"/>
      <c r="B459" s="9">
        <f t="shared" si="5"/>
        <v>3.163</v>
      </c>
      <c r="C459" s="20">
        <f t="shared" si="6"/>
        <v>454</v>
      </c>
      <c r="D459" s="28">
        <f t="shared" si="7"/>
        <v>10910</v>
      </c>
      <c r="E459" s="78" t="s">
        <v>15</v>
      </c>
      <c r="F459" s="79">
        <f t="shared" si="8"/>
        <v>1.01</v>
      </c>
      <c r="G459" s="78" t="s">
        <v>17</v>
      </c>
      <c r="H459" s="80">
        <f t="shared" si="1"/>
        <v>110.191</v>
      </c>
      <c r="I459" s="81"/>
      <c r="J459" s="82">
        <f t="shared" si="9"/>
        <v>113.354</v>
      </c>
      <c r="K459" s="83" t="s">
        <v>18</v>
      </c>
      <c r="L459" s="74">
        <f t="shared" si="2"/>
        <v>110</v>
      </c>
      <c r="M459" s="24"/>
      <c r="N459" s="31">
        <f t="shared" si="3"/>
        <v>40219.715</v>
      </c>
      <c r="O459" s="8"/>
      <c r="P459" s="47">
        <f t="shared" si="4"/>
        <v>7.7</v>
      </c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9.5" customHeight="1">
      <c r="A460" s="8" t="s">
        <v>21</v>
      </c>
      <c r="B460" s="9">
        <f t="shared" si="5"/>
        <v>3.354</v>
      </c>
      <c r="C460" s="84">
        <f t="shared" si="6"/>
        <v>455</v>
      </c>
      <c r="D460" s="28">
        <f t="shared" si="7"/>
        <v>11020</v>
      </c>
      <c r="E460" s="78" t="s">
        <v>15</v>
      </c>
      <c r="F460" s="79">
        <f t="shared" si="8"/>
        <v>1.01</v>
      </c>
      <c r="G460" s="78" t="s">
        <v>17</v>
      </c>
      <c r="H460" s="80">
        <f t="shared" si="1"/>
        <v>111.302</v>
      </c>
      <c r="I460" s="81"/>
      <c r="J460" s="82">
        <f t="shared" si="9"/>
        <v>114.656</v>
      </c>
      <c r="K460" s="83" t="s">
        <v>18</v>
      </c>
      <c r="L460" s="74">
        <f t="shared" si="2"/>
        <v>110</v>
      </c>
      <c r="M460" s="24"/>
      <c r="N460" s="31">
        <f t="shared" si="3"/>
        <v>40625.23</v>
      </c>
      <c r="O460" s="8"/>
      <c r="P460" s="47">
        <f t="shared" si="4"/>
        <v>7.7</v>
      </c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9.5" customHeight="1">
      <c r="A461" s="8"/>
      <c r="B461" s="9">
        <f t="shared" si="5"/>
        <v>4.656</v>
      </c>
      <c r="C461" s="20">
        <f t="shared" si="6"/>
        <v>456</v>
      </c>
      <c r="D461" s="28">
        <f t="shared" si="7"/>
        <v>11130</v>
      </c>
      <c r="E461" s="78" t="s">
        <v>15</v>
      </c>
      <c r="F461" s="79">
        <f t="shared" si="8"/>
        <v>1.01</v>
      </c>
      <c r="G461" s="78" t="s">
        <v>17</v>
      </c>
      <c r="H461" s="80">
        <f t="shared" si="1"/>
        <v>112.413</v>
      </c>
      <c r="I461" s="81"/>
      <c r="J461" s="82">
        <f t="shared" si="9"/>
        <v>117.069</v>
      </c>
      <c r="K461" s="83" t="s">
        <v>18</v>
      </c>
      <c r="L461" s="74">
        <f t="shared" si="2"/>
        <v>110</v>
      </c>
      <c r="M461" s="24"/>
      <c r="N461" s="31">
        <f t="shared" si="3"/>
        <v>41030.745</v>
      </c>
      <c r="O461" s="8"/>
      <c r="P461" s="47">
        <f t="shared" si="4"/>
        <v>7.7</v>
      </c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9.5" customHeight="1">
      <c r="A462" s="8"/>
      <c r="B462" s="9">
        <f t="shared" si="5"/>
        <v>7.069</v>
      </c>
      <c r="C462" s="20">
        <f t="shared" si="6"/>
        <v>457</v>
      </c>
      <c r="D462" s="28">
        <f t="shared" si="7"/>
        <v>11240</v>
      </c>
      <c r="E462" s="78" t="s">
        <v>15</v>
      </c>
      <c r="F462" s="79">
        <f t="shared" si="8"/>
        <v>1.01</v>
      </c>
      <c r="G462" s="78" t="s">
        <v>17</v>
      </c>
      <c r="H462" s="80">
        <f t="shared" si="1"/>
        <v>113.524</v>
      </c>
      <c r="I462" s="81"/>
      <c r="J462" s="82">
        <f t="shared" si="9"/>
        <v>120.593</v>
      </c>
      <c r="K462" s="83" t="s">
        <v>18</v>
      </c>
      <c r="L462" s="74">
        <f t="shared" si="2"/>
        <v>120</v>
      </c>
      <c r="M462" s="24"/>
      <c r="N462" s="31">
        <f t="shared" si="3"/>
        <v>41436.26</v>
      </c>
      <c r="O462" s="8"/>
      <c r="P462" s="47">
        <f t="shared" si="4"/>
        <v>8.4</v>
      </c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9.5" customHeight="1">
      <c r="A463" s="8"/>
      <c r="B463" s="9">
        <f t="shared" si="5"/>
        <v>0.593</v>
      </c>
      <c r="C463" s="20">
        <f t="shared" si="6"/>
        <v>458</v>
      </c>
      <c r="D463" s="28">
        <f t="shared" si="7"/>
        <v>11360</v>
      </c>
      <c r="E463" s="78" t="s">
        <v>15</v>
      </c>
      <c r="F463" s="79">
        <f t="shared" si="8"/>
        <v>1.01</v>
      </c>
      <c r="G463" s="78" t="s">
        <v>17</v>
      </c>
      <c r="H463" s="80">
        <f t="shared" si="1"/>
        <v>114.736</v>
      </c>
      <c r="I463" s="81"/>
      <c r="J463" s="82">
        <f t="shared" si="9"/>
        <v>115.329</v>
      </c>
      <c r="K463" s="8"/>
      <c r="L463" s="74">
        <f t="shared" si="2"/>
        <v>110</v>
      </c>
      <c r="M463" s="8"/>
      <c r="N463" s="31">
        <f t="shared" si="3"/>
        <v>41878.64</v>
      </c>
      <c r="O463" s="8"/>
      <c r="P463" s="47">
        <f t="shared" si="4"/>
        <v>7.7</v>
      </c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9.5" customHeight="1">
      <c r="A464" s="8"/>
      <c r="B464" s="9">
        <f t="shared" si="5"/>
        <v>5.329</v>
      </c>
      <c r="C464" s="20">
        <f t="shared" si="6"/>
        <v>459</v>
      </c>
      <c r="D464" s="28">
        <f t="shared" si="7"/>
        <v>11470</v>
      </c>
      <c r="E464" s="78" t="s">
        <v>15</v>
      </c>
      <c r="F464" s="79">
        <f t="shared" si="8"/>
        <v>1.01</v>
      </c>
      <c r="G464" s="78" t="s">
        <v>17</v>
      </c>
      <c r="H464" s="80">
        <f t="shared" si="1"/>
        <v>115.847</v>
      </c>
      <c r="I464" s="81"/>
      <c r="J464" s="82">
        <f t="shared" si="9"/>
        <v>121.176</v>
      </c>
      <c r="K464" s="8"/>
      <c r="L464" s="74">
        <f t="shared" si="2"/>
        <v>120</v>
      </c>
      <c r="M464" s="8"/>
      <c r="N464" s="31">
        <f t="shared" si="3"/>
        <v>42284.155</v>
      </c>
      <c r="O464" s="8"/>
      <c r="P464" s="47">
        <f t="shared" si="4"/>
        <v>8.4</v>
      </c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9.5" customHeight="1">
      <c r="A465" s="8"/>
      <c r="B465" s="9">
        <f t="shared" si="5"/>
        <v>1.176</v>
      </c>
      <c r="C465" s="20">
        <f t="shared" si="6"/>
        <v>460</v>
      </c>
      <c r="D465" s="28">
        <f t="shared" si="7"/>
        <v>11590</v>
      </c>
      <c r="E465" s="78" t="s">
        <v>15</v>
      </c>
      <c r="F465" s="79">
        <f t="shared" si="8"/>
        <v>1.01</v>
      </c>
      <c r="G465" s="78" t="s">
        <v>17</v>
      </c>
      <c r="H465" s="80">
        <f t="shared" si="1"/>
        <v>117.059</v>
      </c>
      <c r="I465" s="81"/>
      <c r="J465" s="82">
        <f t="shared" si="9"/>
        <v>118.235</v>
      </c>
      <c r="K465" s="8"/>
      <c r="L465" s="74">
        <f t="shared" si="2"/>
        <v>110</v>
      </c>
      <c r="M465" s="8"/>
      <c r="N465" s="31">
        <f t="shared" si="3"/>
        <v>42726.535</v>
      </c>
      <c r="O465" s="8"/>
      <c r="P465" s="47">
        <f t="shared" si="4"/>
        <v>7.7</v>
      </c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9.5" customHeight="1">
      <c r="A466" s="8"/>
      <c r="B466" s="9">
        <f t="shared" si="5"/>
        <v>8.235</v>
      </c>
      <c r="C466" s="20">
        <f t="shared" si="6"/>
        <v>461</v>
      </c>
      <c r="D466" s="28">
        <f t="shared" si="7"/>
        <v>11700</v>
      </c>
      <c r="E466" s="78" t="s">
        <v>15</v>
      </c>
      <c r="F466" s="79">
        <f t="shared" si="8"/>
        <v>1.01</v>
      </c>
      <c r="G466" s="78" t="s">
        <v>17</v>
      </c>
      <c r="H466" s="80">
        <f t="shared" si="1"/>
        <v>118.17</v>
      </c>
      <c r="I466" s="81"/>
      <c r="J466" s="82">
        <f t="shared" si="9"/>
        <v>126.405</v>
      </c>
      <c r="K466" s="8"/>
      <c r="L466" s="74">
        <f t="shared" si="2"/>
        <v>120</v>
      </c>
      <c r="M466" s="8"/>
      <c r="N466" s="31">
        <f t="shared" si="3"/>
        <v>43132.05</v>
      </c>
      <c r="O466" s="8"/>
      <c r="P466" s="47">
        <f t="shared" si="4"/>
        <v>8.4</v>
      </c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9.5" customHeight="1">
      <c r="A467" s="8"/>
      <c r="B467" s="9">
        <f t="shared" si="5"/>
        <v>6.405</v>
      </c>
      <c r="C467" s="20">
        <f t="shared" si="6"/>
        <v>462</v>
      </c>
      <c r="D467" s="28">
        <f t="shared" si="7"/>
        <v>11820</v>
      </c>
      <c r="E467" s="78" t="s">
        <v>15</v>
      </c>
      <c r="F467" s="79">
        <f t="shared" si="8"/>
        <v>1.01</v>
      </c>
      <c r="G467" s="78" t="s">
        <v>17</v>
      </c>
      <c r="H467" s="80">
        <f t="shared" si="1"/>
        <v>119.382</v>
      </c>
      <c r="I467" s="81"/>
      <c r="J467" s="82">
        <f t="shared" si="9"/>
        <v>125.787</v>
      </c>
      <c r="K467" s="8"/>
      <c r="L467" s="74">
        <f t="shared" si="2"/>
        <v>120</v>
      </c>
      <c r="M467" s="8"/>
      <c r="N467" s="31">
        <f t="shared" si="3"/>
        <v>43574.43</v>
      </c>
      <c r="O467" s="8"/>
      <c r="P467" s="47">
        <f t="shared" si="4"/>
        <v>8.4</v>
      </c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9.5" customHeight="1">
      <c r="A468" s="8"/>
      <c r="B468" s="9">
        <f t="shared" si="5"/>
        <v>5.787</v>
      </c>
      <c r="C468" s="20">
        <f t="shared" si="6"/>
        <v>463</v>
      </c>
      <c r="D468" s="28">
        <f t="shared" si="7"/>
        <v>11940</v>
      </c>
      <c r="E468" s="78" t="s">
        <v>15</v>
      </c>
      <c r="F468" s="79">
        <f t="shared" si="8"/>
        <v>1.01</v>
      </c>
      <c r="G468" s="78" t="s">
        <v>17</v>
      </c>
      <c r="H468" s="80">
        <f t="shared" si="1"/>
        <v>120.594</v>
      </c>
      <c r="I468" s="81"/>
      <c r="J468" s="82">
        <f t="shared" si="9"/>
        <v>126.381</v>
      </c>
      <c r="K468" s="8"/>
      <c r="L468" s="74">
        <f t="shared" si="2"/>
        <v>120</v>
      </c>
      <c r="M468" s="8"/>
      <c r="N468" s="31">
        <f t="shared" si="3"/>
        <v>44016.81</v>
      </c>
      <c r="O468" s="8"/>
      <c r="P468" s="47">
        <f t="shared" si="4"/>
        <v>8.4</v>
      </c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9.5" customHeight="1">
      <c r="A469" s="8"/>
      <c r="B469" s="9">
        <f t="shared" si="5"/>
        <v>6.381</v>
      </c>
      <c r="C469" s="20">
        <f t="shared" si="6"/>
        <v>464</v>
      </c>
      <c r="D469" s="28">
        <f t="shared" si="7"/>
        <v>12060</v>
      </c>
      <c r="E469" s="78" t="s">
        <v>15</v>
      </c>
      <c r="F469" s="79">
        <f t="shared" si="8"/>
        <v>1.01</v>
      </c>
      <c r="G469" s="78" t="s">
        <v>17</v>
      </c>
      <c r="H469" s="80">
        <f t="shared" si="1"/>
        <v>121.806</v>
      </c>
      <c r="I469" s="81"/>
      <c r="J469" s="82">
        <f t="shared" si="9"/>
        <v>128.187</v>
      </c>
      <c r="K469" s="8"/>
      <c r="L469" s="74">
        <f t="shared" si="2"/>
        <v>120</v>
      </c>
      <c r="M469" s="8"/>
      <c r="N469" s="31">
        <f t="shared" si="3"/>
        <v>44459.19</v>
      </c>
      <c r="O469" s="8"/>
      <c r="P469" s="47">
        <f t="shared" si="4"/>
        <v>8.4</v>
      </c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9.5" customHeight="1">
      <c r="A470" s="8"/>
      <c r="B470" s="9">
        <f t="shared" si="5"/>
        <v>8.187</v>
      </c>
      <c r="C470" s="20">
        <f t="shared" si="6"/>
        <v>465</v>
      </c>
      <c r="D470" s="28">
        <f t="shared" si="7"/>
        <v>12180</v>
      </c>
      <c r="E470" s="78" t="s">
        <v>15</v>
      </c>
      <c r="F470" s="79">
        <f t="shared" si="8"/>
        <v>1.01</v>
      </c>
      <c r="G470" s="78" t="s">
        <v>17</v>
      </c>
      <c r="H470" s="80">
        <f t="shared" si="1"/>
        <v>123.018</v>
      </c>
      <c r="I470" s="81"/>
      <c r="J470" s="82">
        <f t="shared" si="9"/>
        <v>131.205</v>
      </c>
      <c r="K470" s="8"/>
      <c r="L470" s="74">
        <f t="shared" si="2"/>
        <v>130</v>
      </c>
      <c r="M470" s="8"/>
      <c r="N470" s="31">
        <f t="shared" si="3"/>
        <v>44901.57</v>
      </c>
      <c r="O470" s="8"/>
      <c r="P470" s="47">
        <f t="shared" si="4"/>
        <v>9.1</v>
      </c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9.5" customHeight="1">
      <c r="A471" s="8"/>
      <c r="B471" s="9">
        <f t="shared" si="5"/>
        <v>1.205</v>
      </c>
      <c r="C471" s="20">
        <f t="shared" si="6"/>
        <v>466</v>
      </c>
      <c r="D471" s="28">
        <f t="shared" si="7"/>
        <v>12310</v>
      </c>
      <c r="E471" s="78" t="s">
        <v>15</v>
      </c>
      <c r="F471" s="79">
        <f t="shared" si="8"/>
        <v>1.01</v>
      </c>
      <c r="G471" s="78" t="s">
        <v>17</v>
      </c>
      <c r="H471" s="80">
        <f t="shared" si="1"/>
        <v>124.331</v>
      </c>
      <c r="I471" s="81"/>
      <c r="J471" s="82">
        <f t="shared" si="9"/>
        <v>125.536</v>
      </c>
      <c r="K471" s="8"/>
      <c r="L471" s="74">
        <f t="shared" si="2"/>
        <v>120</v>
      </c>
      <c r="M471" s="8"/>
      <c r="N471" s="31">
        <f t="shared" si="3"/>
        <v>45380.815</v>
      </c>
      <c r="O471" s="8"/>
      <c r="P471" s="47">
        <f t="shared" si="4"/>
        <v>8.4</v>
      </c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9.5" customHeight="1">
      <c r="A472" s="8"/>
      <c r="B472" s="9">
        <f t="shared" si="5"/>
        <v>5.536</v>
      </c>
      <c r="C472" s="20">
        <f t="shared" si="6"/>
        <v>467</v>
      </c>
      <c r="D472" s="28">
        <f t="shared" si="7"/>
        <v>12430</v>
      </c>
      <c r="E472" s="78" t="s">
        <v>15</v>
      </c>
      <c r="F472" s="79">
        <f t="shared" si="8"/>
        <v>1.01</v>
      </c>
      <c r="G472" s="78" t="s">
        <v>17</v>
      </c>
      <c r="H472" s="80">
        <f t="shared" si="1"/>
        <v>125.543</v>
      </c>
      <c r="I472" s="81"/>
      <c r="J472" s="82">
        <f t="shared" si="9"/>
        <v>131.079</v>
      </c>
      <c r="K472" s="8"/>
      <c r="L472" s="74">
        <f t="shared" si="2"/>
        <v>130</v>
      </c>
      <c r="M472" s="8"/>
      <c r="N472" s="31">
        <f t="shared" si="3"/>
        <v>45823.195</v>
      </c>
      <c r="O472" s="8"/>
      <c r="P472" s="47">
        <f t="shared" si="4"/>
        <v>9.1</v>
      </c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9.5" customHeight="1">
      <c r="A473" s="8"/>
      <c r="B473" s="9">
        <f t="shared" si="5"/>
        <v>1.079</v>
      </c>
      <c r="C473" s="20">
        <f t="shared" si="6"/>
        <v>468</v>
      </c>
      <c r="D473" s="28">
        <f t="shared" si="7"/>
        <v>12560</v>
      </c>
      <c r="E473" s="78" t="s">
        <v>15</v>
      </c>
      <c r="F473" s="79">
        <f t="shared" si="8"/>
        <v>1.01</v>
      </c>
      <c r="G473" s="78" t="s">
        <v>17</v>
      </c>
      <c r="H473" s="80">
        <f t="shared" si="1"/>
        <v>126.856</v>
      </c>
      <c r="I473" s="81"/>
      <c r="J473" s="82">
        <f t="shared" si="9"/>
        <v>127.935</v>
      </c>
      <c r="K473" s="8"/>
      <c r="L473" s="74">
        <f t="shared" si="2"/>
        <v>120</v>
      </c>
      <c r="M473" s="8"/>
      <c r="N473" s="31">
        <f t="shared" si="3"/>
        <v>46302.44</v>
      </c>
      <c r="O473" s="8"/>
      <c r="P473" s="47">
        <f t="shared" si="4"/>
        <v>8.4</v>
      </c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9.5" customHeight="1">
      <c r="A474" s="8"/>
      <c r="B474" s="9">
        <f t="shared" si="5"/>
        <v>7.935</v>
      </c>
      <c r="C474" s="20">
        <f t="shared" si="6"/>
        <v>469</v>
      </c>
      <c r="D474" s="28">
        <f t="shared" si="7"/>
        <v>12680</v>
      </c>
      <c r="E474" s="78" t="s">
        <v>15</v>
      </c>
      <c r="F474" s="79">
        <f t="shared" si="8"/>
        <v>1.01</v>
      </c>
      <c r="G474" s="78" t="s">
        <v>17</v>
      </c>
      <c r="H474" s="80">
        <f t="shared" si="1"/>
        <v>128.068</v>
      </c>
      <c r="I474" s="81"/>
      <c r="J474" s="82">
        <f t="shared" si="9"/>
        <v>136.003</v>
      </c>
      <c r="K474" s="8"/>
      <c r="L474" s="74">
        <f t="shared" si="2"/>
        <v>130</v>
      </c>
      <c r="M474" s="8"/>
      <c r="N474" s="31">
        <f t="shared" si="3"/>
        <v>46744.82</v>
      </c>
      <c r="O474" s="8"/>
      <c r="P474" s="47">
        <f t="shared" si="4"/>
        <v>9.1</v>
      </c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9.5" customHeight="1">
      <c r="A475" s="8"/>
      <c r="B475" s="9">
        <f t="shared" si="5"/>
        <v>6.003</v>
      </c>
      <c r="C475" s="20">
        <f t="shared" si="6"/>
        <v>470</v>
      </c>
      <c r="D475" s="28">
        <f t="shared" si="7"/>
        <v>12810</v>
      </c>
      <c r="E475" s="78" t="s">
        <v>15</v>
      </c>
      <c r="F475" s="79">
        <f t="shared" si="8"/>
        <v>1.01</v>
      </c>
      <c r="G475" s="78" t="s">
        <v>17</v>
      </c>
      <c r="H475" s="80">
        <f t="shared" si="1"/>
        <v>129.381</v>
      </c>
      <c r="I475" s="81"/>
      <c r="J475" s="82">
        <f t="shared" si="9"/>
        <v>135.384</v>
      </c>
      <c r="K475" s="8"/>
      <c r="L475" s="74">
        <f t="shared" si="2"/>
        <v>130</v>
      </c>
      <c r="M475" s="8"/>
      <c r="N475" s="31">
        <f t="shared" si="3"/>
        <v>47224.065</v>
      </c>
      <c r="O475" s="8"/>
      <c r="P475" s="47">
        <f t="shared" si="4"/>
        <v>9.1</v>
      </c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9.5" customHeight="1">
      <c r="A476" s="8"/>
      <c r="B476" s="9">
        <f t="shared" si="5"/>
        <v>5.384</v>
      </c>
      <c r="C476" s="20">
        <f t="shared" si="6"/>
        <v>471</v>
      </c>
      <c r="D476" s="28">
        <f t="shared" si="7"/>
        <v>12940</v>
      </c>
      <c r="E476" s="78" t="s">
        <v>15</v>
      </c>
      <c r="F476" s="79">
        <f t="shared" si="8"/>
        <v>1.01</v>
      </c>
      <c r="G476" s="78" t="s">
        <v>17</v>
      </c>
      <c r="H476" s="80">
        <f t="shared" si="1"/>
        <v>130.694</v>
      </c>
      <c r="I476" s="81"/>
      <c r="J476" s="82">
        <f t="shared" si="9"/>
        <v>136.078</v>
      </c>
      <c r="K476" s="8"/>
      <c r="L476" s="74">
        <f t="shared" si="2"/>
        <v>130</v>
      </c>
      <c r="M476" s="8"/>
      <c r="N476" s="31">
        <f t="shared" si="3"/>
        <v>47703.31</v>
      </c>
      <c r="O476" s="8"/>
      <c r="P476" s="47">
        <f t="shared" si="4"/>
        <v>9.1</v>
      </c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9.5" customHeight="1">
      <c r="A477" s="8"/>
      <c r="B477" s="9">
        <f t="shared" si="5"/>
        <v>6.078</v>
      </c>
      <c r="C477" s="20">
        <f t="shared" si="6"/>
        <v>472</v>
      </c>
      <c r="D477" s="28">
        <f t="shared" si="7"/>
        <v>13070</v>
      </c>
      <c r="E477" s="78" t="s">
        <v>15</v>
      </c>
      <c r="F477" s="79">
        <f t="shared" si="8"/>
        <v>1.01</v>
      </c>
      <c r="G477" s="78" t="s">
        <v>17</v>
      </c>
      <c r="H477" s="80">
        <f t="shared" si="1"/>
        <v>132.007</v>
      </c>
      <c r="I477" s="81"/>
      <c r="J477" s="82">
        <f t="shared" si="9"/>
        <v>138.085</v>
      </c>
      <c r="K477" s="8"/>
      <c r="L477" s="74">
        <f t="shared" si="2"/>
        <v>130</v>
      </c>
      <c r="M477" s="8"/>
      <c r="N477" s="31">
        <f t="shared" si="3"/>
        <v>48182.555</v>
      </c>
      <c r="O477" s="8"/>
      <c r="P477" s="47">
        <f t="shared" si="4"/>
        <v>9.1</v>
      </c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9.5" customHeight="1">
      <c r="A478" s="8"/>
      <c r="B478" s="9">
        <f t="shared" si="5"/>
        <v>8.085</v>
      </c>
      <c r="C478" s="20">
        <f t="shared" si="6"/>
        <v>473</v>
      </c>
      <c r="D478" s="28">
        <f t="shared" si="7"/>
        <v>13200</v>
      </c>
      <c r="E478" s="78" t="s">
        <v>15</v>
      </c>
      <c r="F478" s="79">
        <f t="shared" si="8"/>
        <v>1.01</v>
      </c>
      <c r="G478" s="78" t="s">
        <v>17</v>
      </c>
      <c r="H478" s="80">
        <f t="shared" si="1"/>
        <v>133.32</v>
      </c>
      <c r="I478" s="81"/>
      <c r="J478" s="82">
        <f t="shared" si="9"/>
        <v>141.405</v>
      </c>
      <c r="K478" s="8"/>
      <c r="L478" s="74">
        <f t="shared" si="2"/>
        <v>140</v>
      </c>
      <c r="M478" s="8"/>
      <c r="N478" s="31">
        <f t="shared" si="3"/>
        <v>48661.8</v>
      </c>
      <c r="O478" s="8"/>
      <c r="P478" s="47">
        <f t="shared" si="4"/>
        <v>9.8</v>
      </c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9.5" customHeight="1">
      <c r="A479" s="8"/>
      <c r="B479" s="9">
        <f t="shared" si="5"/>
        <v>1.405</v>
      </c>
      <c r="C479" s="20">
        <f t="shared" si="6"/>
        <v>474</v>
      </c>
      <c r="D479" s="28">
        <f t="shared" si="7"/>
        <v>13340</v>
      </c>
      <c r="E479" s="78" t="s">
        <v>15</v>
      </c>
      <c r="F479" s="79">
        <f t="shared" si="8"/>
        <v>1.01</v>
      </c>
      <c r="G479" s="78" t="s">
        <v>17</v>
      </c>
      <c r="H479" s="80">
        <f t="shared" si="1"/>
        <v>134.734</v>
      </c>
      <c r="I479" s="81"/>
      <c r="J479" s="82">
        <f t="shared" si="9"/>
        <v>136.139</v>
      </c>
      <c r="K479" s="8"/>
      <c r="L479" s="74">
        <f t="shared" si="2"/>
        <v>130</v>
      </c>
      <c r="M479" s="8"/>
      <c r="N479" s="31">
        <f t="shared" si="3"/>
        <v>49177.91</v>
      </c>
      <c r="O479" s="8"/>
      <c r="P479" s="47">
        <f t="shared" si="4"/>
        <v>9.1</v>
      </c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9.5" customHeight="1">
      <c r="A480" s="8"/>
      <c r="B480" s="9">
        <f t="shared" si="5"/>
        <v>6.139</v>
      </c>
      <c r="C480" s="20">
        <f t="shared" si="6"/>
        <v>475</v>
      </c>
      <c r="D480" s="28">
        <f t="shared" si="7"/>
        <v>13470</v>
      </c>
      <c r="E480" s="78" t="s">
        <v>15</v>
      </c>
      <c r="F480" s="79">
        <f t="shared" si="8"/>
        <v>1.01</v>
      </c>
      <c r="G480" s="78" t="s">
        <v>17</v>
      </c>
      <c r="H480" s="80">
        <f t="shared" si="1"/>
        <v>136.047</v>
      </c>
      <c r="I480" s="81"/>
      <c r="J480" s="82">
        <f t="shared" si="9"/>
        <v>142.186</v>
      </c>
      <c r="K480" s="8"/>
      <c r="L480" s="74">
        <f t="shared" si="2"/>
        <v>140</v>
      </c>
      <c r="M480" s="8"/>
      <c r="N480" s="31">
        <f t="shared" si="3"/>
        <v>49657.155</v>
      </c>
      <c r="O480" s="8"/>
      <c r="P480" s="47">
        <f t="shared" si="4"/>
        <v>9.8</v>
      </c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9.5" customHeight="1">
      <c r="A481" s="8"/>
      <c r="B481" s="9">
        <f t="shared" si="5"/>
        <v>2.186</v>
      </c>
      <c r="C481" s="20">
        <f t="shared" si="6"/>
        <v>476</v>
      </c>
      <c r="D481" s="28">
        <f t="shared" si="7"/>
        <v>13610</v>
      </c>
      <c r="E481" s="78" t="s">
        <v>15</v>
      </c>
      <c r="F481" s="79">
        <f t="shared" si="8"/>
        <v>1.01</v>
      </c>
      <c r="G481" s="78" t="s">
        <v>17</v>
      </c>
      <c r="H481" s="80">
        <f t="shared" si="1"/>
        <v>137.461</v>
      </c>
      <c r="I481" s="81"/>
      <c r="J481" s="82">
        <f t="shared" si="9"/>
        <v>139.647</v>
      </c>
      <c r="K481" s="8"/>
      <c r="L481" s="74">
        <f t="shared" si="2"/>
        <v>130</v>
      </c>
      <c r="M481" s="8"/>
      <c r="N481" s="31">
        <f t="shared" si="3"/>
        <v>50173.265</v>
      </c>
      <c r="O481" s="8"/>
      <c r="P481" s="47">
        <f t="shared" si="4"/>
        <v>9.1</v>
      </c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9.5" customHeight="1">
      <c r="A482" s="8"/>
      <c r="B482" s="9">
        <f t="shared" si="5"/>
        <v>9.647</v>
      </c>
      <c r="C482" s="20">
        <f t="shared" si="6"/>
        <v>477</v>
      </c>
      <c r="D482" s="28">
        <f t="shared" si="7"/>
        <v>13740</v>
      </c>
      <c r="E482" s="78" t="s">
        <v>15</v>
      </c>
      <c r="F482" s="79">
        <f t="shared" si="8"/>
        <v>1.01</v>
      </c>
      <c r="G482" s="78" t="s">
        <v>17</v>
      </c>
      <c r="H482" s="80">
        <f t="shared" si="1"/>
        <v>138.774</v>
      </c>
      <c r="I482" s="81"/>
      <c r="J482" s="82">
        <f t="shared" si="9"/>
        <v>148.421</v>
      </c>
      <c r="K482" s="8"/>
      <c r="L482" s="74">
        <f t="shared" si="2"/>
        <v>140</v>
      </c>
      <c r="M482" s="8"/>
      <c r="N482" s="31">
        <f t="shared" si="3"/>
        <v>50652.51</v>
      </c>
      <c r="O482" s="8"/>
      <c r="P482" s="47">
        <f t="shared" si="4"/>
        <v>9.8</v>
      </c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9.5" customHeight="1">
      <c r="A483" s="8"/>
      <c r="B483" s="9">
        <f t="shared" si="5"/>
        <v>8.421</v>
      </c>
      <c r="C483" s="20">
        <f t="shared" si="6"/>
        <v>478</v>
      </c>
      <c r="D483" s="28">
        <f t="shared" si="7"/>
        <v>13880</v>
      </c>
      <c r="E483" s="78" t="s">
        <v>15</v>
      </c>
      <c r="F483" s="79">
        <f t="shared" si="8"/>
        <v>1.01</v>
      </c>
      <c r="G483" s="78" t="s">
        <v>17</v>
      </c>
      <c r="H483" s="80">
        <f t="shared" si="1"/>
        <v>140.188</v>
      </c>
      <c r="I483" s="81"/>
      <c r="J483" s="82">
        <f t="shared" si="9"/>
        <v>148.609</v>
      </c>
      <c r="K483" s="8"/>
      <c r="L483" s="74">
        <f t="shared" si="2"/>
        <v>140</v>
      </c>
      <c r="M483" s="8"/>
      <c r="N483" s="31">
        <f t="shared" si="3"/>
        <v>51168.62</v>
      </c>
      <c r="O483" s="8"/>
      <c r="P483" s="47">
        <f t="shared" si="4"/>
        <v>9.8</v>
      </c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9.5" customHeight="1">
      <c r="A484" s="8"/>
      <c r="B484" s="9">
        <f t="shared" si="5"/>
        <v>8.609</v>
      </c>
      <c r="C484" s="20">
        <f t="shared" si="6"/>
        <v>479</v>
      </c>
      <c r="D484" s="28">
        <f t="shared" si="7"/>
        <v>14020</v>
      </c>
      <c r="E484" s="78" t="s">
        <v>15</v>
      </c>
      <c r="F484" s="79">
        <f t="shared" si="8"/>
        <v>1.01</v>
      </c>
      <c r="G484" s="78" t="s">
        <v>17</v>
      </c>
      <c r="H484" s="80">
        <f t="shared" si="1"/>
        <v>141.602</v>
      </c>
      <c r="I484" s="81"/>
      <c r="J484" s="82">
        <f t="shared" si="9"/>
        <v>150.211</v>
      </c>
      <c r="K484" s="8"/>
      <c r="L484" s="74">
        <f t="shared" si="2"/>
        <v>150</v>
      </c>
      <c r="M484" s="8"/>
      <c r="N484" s="31">
        <f t="shared" si="3"/>
        <v>51684.73</v>
      </c>
      <c r="O484" s="8"/>
      <c r="P484" s="47">
        <f t="shared" si="4"/>
        <v>10.5</v>
      </c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9.5" customHeight="1">
      <c r="A485" s="8"/>
      <c r="B485" s="9">
        <f t="shared" si="5"/>
        <v>0.211</v>
      </c>
      <c r="C485" s="20">
        <f t="shared" si="6"/>
        <v>480</v>
      </c>
      <c r="D485" s="28">
        <f t="shared" si="7"/>
        <v>14170</v>
      </c>
      <c r="E485" s="78" t="s">
        <v>15</v>
      </c>
      <c r="F485" s="79">
        <f t="shared" si="8"/>
        <v>1.01</v>
      </c>
      <c r="G485" s="78" t="s">
        <v>17</v>
      </c>
      <c r="H485" s="80">
        <f t="shared" si="1"/>
        <v>143.117</v>
      </c>
      <c r="I485" s="81"/>
      <c r="J485" s="82">
        <f t="shared" si="9"/>
        <v>143.328</v>
      </c>
      <c r="K485" s="8"/>
      <c r="L485" s="74">
        <f t="shared" si="2"/>
        <v>140</v>
      </c>
      <c r="M485" s="8"/>
      <c r="N485" s="31">
        <f t="shared" si="3"/>
        <v>52237.705</v>
      </c>
      <c r="O485" s="8"/>
      <c r="P485" s="47">
        <f t="shared" si="4"/>
        <v>9.8</v>
      </c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9.5" customHeight="1">
      <c r="A486" s="8"/>
      <c r="B486" s="9">
        <f t="shared" si="5"/>
        <v>3.328</v>
      </c>
      <c r="C486" s="20">
        <f t="shared" si="6"/>
        <v>481</v>
      </c>
      <c r="D486" s="28">
        <f t="shared" si="7"/>
        <v>14310</v>
      </c>
      <c r="E486" s="78" t="s">
        <v>15</v>
      </c>
      <c r="F486" s="79">
        <f t="shared" si="8"/>
        <v>1.01</v>
      </c>
      <c r="G486" s="78" t="s">
        <v>17</v>
      </c>
      <c r="H486" s="80">
        <f t="shared" si="1"/>
        <v>144.531</v>
      </c>
      <c r="I486" s="81"/>
      <c r="J486" s="82">
        <f t="shared" si="9"/>
        <v>147.859</v>
      </c>
      <c r="K486" s="8"/>
      <c r="L486" s="74">
        <f t="shared" si="2"/>
        <v>140</v>
      </c>
      <c r="M486" s="8"/>
      <c r="N486" s="31">
        <f t="shared" si="3"/>
        <v>52753.815</v>
      </c>
      <c r="O486" s="8"/>
      <c r="P486" s="47">
        <f t="shared" si="4"/>
        <v>9.8</v>
      </c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9.5" customHeight="1">
      <c r="A487" s="8"/>
      <c r="B487" s="9">
        <f t="shared" si="5"/>
        <v>7.859</v>
      </c>
      <c r="C487" s="20">
        <f t="shared" si="6"/>
        <v>482</v>
      </c>
      <c r="D487" s="28">
        <f t="shared" si="7"/>
        <v>14450</v>
      </c>
      <c r="E487" s="78" t="s">
        <v>15</v>
      </c>
      <c r="F487" s="79">
        <f t="shared" si="8"/>
        <v>1.01</v>
      </c>
      <c r="G487" s="78" t="s">
        <v>17</v>
      </c>
      <c r="H487" s="80">
        <f t="shared" si="1"/>
        <v>145.945</v>
      </c>
      <c r="I487" s="81"/>
      <c r="J487" s="82">
        <f t="shared" si="9"/>
        <v>153.804</v>
      </c>
      <c r="K487" s="8"/>
      <c r="L487" s="74">
        <f t="shared" si="2"/>
        <v>150</v>
      </c>
      <c r="M487" s="8"/>
      <c r="N487" s="31">
        <f t="shared" si="3"/>
        <v>53269.925</v>
      </c>
      <c r="O487" s="8"/>
      <c r="P487" s="47">
        <f t="shared" si="4"/>
        <v>10.5</v>
      </c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9.5" customHeight="1">
      <c r="A488" s="8"/>
      <c r="B488" s="9">
        <f t="shared" si="5"/>
        <v>3.804</v>
      </c>
      <c r="C488" s="20">
        <f t="shared" si="6"/>
        <v>483</v>
      </c>
      <c r="D488" s="28">
        <f t="shared" si="7"/>
        <v>14600</v>
      </c>
      <c r="E488" s="78" t="s">
        <v>15</v>
      </c>
      <c r="F488" s="79">
        <f t="shared" si="8"/>
        <v>1.01</v>
      </c>
      <c r="G488" s="78" t="s">
        <v>17</v>
      </c>
      <c r="H488" s="80">
        <f t="shared" si="1"/>
        <v>147.46</v>
      </c>
      <c r="I488" s="81"/>
      <c r="J488" s="82">
        <f t="shared" si="9"/>
        <v>151.264</v>
      </c>
      <c r="K488" s="8"/>
      <c r="L488" s="74">
        <f t="shared" si="2"/>
        <v>150</v>
      </c>
      <c r="M488" s="8"/>
      <c r="N488" s="31">
        <f t="shared" si="3"/>
        <v>53822.9</v>
      </c>
      <c r="O488" s="8"/>
      <c r="P488" s="47">
        <f t="shared" si="4"/>
        <v>10.5</v>
      </c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9.5" customHeight="1">
      <c r="A489" s="8"/>
      <c r="B489" s="9">
        <f t="shared" si="5"/>
        <v>1.264</v>
      </c>
      <c r="C489" s="20">
        <f t="shared" si="6"/>
        <v>484</v>
      </c>
      <c r="D489" s="28">
        <f t="shared" si="7"/>
        <v>14750</v>
      </c>
      <c r="E489" s="78" t="s">
        <v>15</v>
      </c>
      <c r="F489" s="79">
        <f t="shared" si="8"/>
        <v>1.01</v>
      </c>
      <c r="G489" s="78" t="s">
        <v>17</v>
      </c>
      <c r="H489" s="80">
        <f t="shared" si="1"/>
        <v>148.975</v>
      </c>
      <c r="I489" s="81"/>
      <c r="J489" s="82">
        <f t="shared" si="9"/>
        <v>150.239</v>
      </c>
      <c r="K489" s="8"/>
      <c r="L489" s="74">
        <f t="shared" si="2"/>
        <v>150</v>
      </c>
      <c r="M489" s="8"/>
      <c r="N489" s="31">
        <f t="shared" si="3"/>
        <v>54375.875</v>
      </c>
      <c r="O489" s="8"/>
      <c r="P489" s="47">
        <f t="shared" si="4"/>
        <v>10.5</v>
      </c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9.5" customHeight="1">
      <c r="A490" s="8"/>
      <c r="B490" s="9">
        <f t="shared" si="5"/>
        <v>0.239</v>
      </c>
      <c r="C490" s="20">
        <f t="shared" si="6"/>
        <v>485</v>
      </c>
      <c r="D490" s="28">
        <f t="shared" si="7"/>
        <v>14900</v>
      </c>
      <c r="E490" s="78" t="s">
        <v>15</v>
      </c>
      <c r="F490" s="79">
        <f t="shared" si="8"/>
        <v>1.01</v>
      </c>
      <c r="G490" s="78" t="s">
        <v>17</v>
      </c>
      <c r="H490" s="80">
        <f t="shared" si="1"/>
        <v>150.49</v>
      </c>
      <c r="I490" s="81"/>
      <c r="J490" s="82">
        <f t="shared" si="9"/>
        <v>150.729</v>
      </c>
      <c r="K490" s="8"/>
      <c r="L490" s="74">
        <f t="shared" si="2"/>
        <v>150</v>
      </c>
      <c r="M490" s="8"/>
      <c r="N490" s="31">
        <f t="shared" si="3"/>
        <v>54928.85</v>
      </c>
      <c r="O490" s="8"/>
      <c r="P490" s="47">
        <f t="shared" si="4"/>
        <v>10.5</v>
      </c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9.5" customHeight="1">
      <c r="A491" s="8"/>
      <c r="B491" s="9">
        <f t="shared" si="5"/>
        <v>0.729</v>
      </c>
      <c r="C491" s="20">
        <f t="shared" si="6"/>
        <v>486</v>
      </c>
      <c r="D491" s="28">
        <f t="shared" si="7"/>
        <v>15050</v>
      </c>
      <c r="E491" s="78" t="s">
        <v>15</v>
      </c>
      <c r="F491" s="79">
        <f t="shared" si="8"/>
        <v>1.01</v>
      </c>
      <c r="G491" s="78" t="s">
        <v>17</v>
      </c>
      <c r="H491" s="80">
        <f t="shared" si="1"/>
        <v>152.005</v>
      </c>
      <c r="I491" s="81"/>
      <c r="J491" s="82">
        <f t="shared" si="9"/>
        <v>152.734</v>
      </c>
      <c r="K491" s="8"/>
      <c r="L491" s="74">
        <f t="shared" si="2"/>
        <v>150</v>
      </c>
      <c r="M491" s="8"/>
      <c r="N491" s="31">
        <f t="shared" si="3"/>
        <v>55481.825</v>
      </c>
      <c r="O491" s="8"/>
      <c r="P491" s="47">
        <f t="shared" si="4"/>
        <v>10.5</v>
      </c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9.5" customHeight="1">
      <c r="A492" s="8"/>
      <c r="B492" s="9">
        <f t="shared" si="5"/>
        <v>2.734</v>
      </c>
      <c r="C492" s="20">
        <f t="shared" si="6"/>
        <v>487</v>
      </c>
      <c r="D492" s="28">
        <f t="shared" si="7"/>
        <v>15200</v>
      </c>
      <c r="E492" s="78" t="s">
        <v>15</v>
      </c>
      <c r="F492" s="79">
        <f t="shared" si="8"/>
        <v>1.01</v>
      </c>
      <c r="G492" s="78" t="s">
        <v>17</v>
      </c>
      <c r="H492" s="80">
        <f t="shared" si="1"/>
        <v>153.52</v>
      </c>
      <c r="I492" s="81"/>
      <c r="J492" s="82">
        <f t="shared" si="9"/>
        <v>156.254</v>
      </c>
      <c r="K492" s="8"/>
      <c r="L492" s="74">
        <f t="shared" si="2"/>
        <v>150</v>
      </c>
      <c r="M492" s="8"/>
      <c r="N492" s="31">
        <f t="shared" si="3"/>
        <v>56034.8</v>
      </c>
      <c r="O492" s="8"/>
      <c r="P492" s="47">
        <f t="shared" si="4"/>
        <v>10.5</v>
      </c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9.5" customHeight="1">
      <c r="A493" s="8"/>
      <c r="B493" s="9">
        <f t="shared" si="5"/>
        <v>6.254</v>
      </c>
      <c r="C493" s="20">
        <f t="shared" si="6"/>
        <v>488</v>
      </c>
      <c r="D493" s="28">
        <f t="shared" si="7"/>
        <v>15350</v>
      </c>
      <c r="E493" s="78" t="s">
        <v>15</v>
      </c>
      <c r="F493" s="79">
        <f t="shared" si="8"/>
        <v>1.01</v>
      </c>
      <c r="G493" s="78" t="s">
        <v>17</v>
      </c>
      <c r="H493" s="80">
        <f t="shared" si="1"/>
        <v>155.035</v>
      </c>
      <c r="I493" s="81"/>
      <c r="J493" s="82">
        <f t="shared" si="9"/>
        <v>161.289</v>
      </c>
      <c r="K493" s="8"/>
      <c r="L493" s="74">
        <f t="shared" si="2"/>
        <v>160</v>
      </c>
      <c r="M493" s="8"/>
      <c r="N493" s="31">
        <f t="shared" si="3"/>
        <v>56587.775</v>
      </c>
      <c r="O493" s="8"/>
      <c r="P493" s="47">
        <f t="shared" si="4"/>
        <v>11.2</v>
      </c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9.5" customHeight="1">
      <c r="A494" s="8"/>
      <c r="B494" s="9">
        <f t="shared" si="5"/>
        <v>1.289</v>
      </c>
      <c r="C494" s="20">
        <f t="shared" si="6"/>
        <v>489</v>
      </c>
      <c r="D494" s="28">
        <f t="shared" si="7"/>
        <v>15510</v>
      </c>
      <c r="E494" s="78" t="s">
        <v>15</v>
      </c>
      <c r="F494" s="79">
        <f t="shared" si="8"/>
        <v>1.01</v>
      </c>
      <c r="G494" s="78" t="s">
        <v>17</v>
      </c>
      <c r="H494" s="80">
        <f t="shared" si="1"/>
        <v>156.651</v>
      </c>
      <c r="I494" s="81"/>
      <c r="J494" s="82">
        <f t="shared" si="9"/>
        <v>157.94</v>
      </c>
      <c r="K494" s="8"/>
      <c r="L494" s="74">
        <f t="shared" si="2"/>
        <v>150</v>
      </c>
      <c r="M494" s="8"/>
      <c r="N494" s="31">
        <f t="shared" si="3"/>
        <v>57177.615</v>
      </c>
      <c r="O494" s="8"/>
      <c r="P494" s="47">
        <f t="shared" si="4"/>
        <v>10.5</v>
      </c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9.5" customHeight="1">
      <c r="A495" s="8"/>
      <c r="B495" s="9">
        <f t="shared" si="5"/>
        <v>7.94</v>
      </c>
      <c r="C495" s="20">
        <f t="shared" si="6"/>
        <v>490</v>
      </c>
      <c r="D495" s="28">
        <f t="shared" si="7"/>
        <v>15660</v>
      </c>
      <c r="E495" s="78" t="s">
        <v>15</v>
      </c>
      <c r="F495" s="79">
        <f t="shared" si="8"/>
        <v>1.01</v>
      </c>
      <c r="G495" s="78" t="s">
        <v>17</v>
      </c>
      <c r="H495" s="80">
        <f t="shared" si="1"/>
        <v>158.166</v>
      </c>
      <c r="I495" s="81"/>
      <c r="J495" s="82">
        <f t="shared" si="9"/>
        <v>166.106</v>
      </c>
      <c r="K495" s="8"/>
      <c r="L495" s="74">
        <f t="shared" si="2"/>
        <v>160</v>
      </c>
      <c r="M495" s="8"/>
      <c r="N495" s="31">
        <f t="shared" si="3"/>
        <v>57730.59</v>
      </c>
      <c r="O495" s="8"/>
      <c r="P495" s="47">
        <f t="shared" si="4"/>
        <v>11.2</v>
      </c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9.5" customHeight="1">
      <c r="A496" s="8"/>
      <c r="B496" s="9">
        <f t="shared" si="5"/>
        <v>6.106</v>
      </c>
      <c r="C496" s="20">
        <f t="shared" si="6"/>
        <v>491</v>
      </c>
      <c r="D496" s="28">
        <f t="shared" si="7"/>
        <v>15820</v>
      </c>
      <c r="E496" s="78" t="s">
        <v>15</v>
      </c>
      <c r="F496" s="79">
        <f t="shared" si="8"/>
        <v>1.01</v>
      </c>
      <c r="G496" s="78" t="s">
        <v>17</v>
      </c>
      <c r="H496" s="80">
        <f t="shared" si="1"/>
        <v>159.782</v>
      </c>
      <c r="I496" s="81"/>
      <c r="J496" s="82">
        <f t="shared" si="9"/>
        <v>165.888</v>
      </c>
      <c r="K496" s="8"/>
      <c r="L496" s="74">
        <f t="shared" si="2"/>
        <v>160</v>
      </c>
      <c r="M496" s="8"/>
      <c r="N496" s="31">
        <f t="shared" si="3"/>
        <v>58320.43</v>
      </c>
      <c r="O496" s="8"/>
      <c r="P496" s="47">
        <f t="shared" si="4"/>
        <v>11.2</v>
      </c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9.5" customHeight="1">
      <c r="A497" s="8"/>
      <c r="B497" s="9">
        <f t="shared" si="5"/>
        <v>5.888</v>
      </c>
      <c r="C497" s="20">
        <f t="shared" si="6"/>
        <v>492</v>
      </c>
      <c r="D497" s="28">
        <f t="shared" si="7"/>
        <v>15980</v>
      </c>
      <c r="E497" s="78" t="s">
        <v>15</v>
      </c>
      <c r="F497" s="79">
        <f t="shared" si="8"/>
        <v>1.01</v>
      </c>
      <c r="G497" s="78" t="s">
        <v>17</v>
      </c>
      <c r="H497" s="80">
        <f t="shared" si="1"/>
        <v>161.398</v>
      </c>
      <c r="I497" s="81"/>
      <c r="J497" s="82">
        <f t="shared" si="9"/>
        <v>167.286</v>
      </c>
      <c r="K497" s="8"/>
      <c r="L497" s="74">
        <f t="shared" si="2"/>
        <v>160</v>
      </c>
      <c r="M497" s="8"/>
      <c r="N497" s="31">
        <f t="shared" si="3"/>
        <v>58910.27</v>
      </c>
      <c r="O497" s="8"/>
      <c r="P497" s="47">
        <f t="shared" si="4"/>
        <v>11.2</v>
      </c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9.5" customHeight="1">
      <c r="A498" s="8"/>
      <c r="B498" s="9">
        <f t="shared" si="5"/>
        <v>7.286</v>
      </c>
      <c r="C498" s="20">
        <f t="shared" si="6"/>
        <v>493</v>
      </c>
      <c r="D498" s="28">
        <f t="shared" si="7"/>
        <v>16140</v>
      </c>
      <c r="E498" s="78" t="s">
        <v>15</v>
      </c>
      <c r="F498" s="79">
        <f t="shared" si="8"/>
        <v>1.01</v>
      </c>
      <c r="G498" s="78" t="s">
        <v>17</v>
      </c>
      <c r="H498" s="80">
        <f t="shared" si="1"/>
        <v>163.014</v>
      </c>
      <c r="I498" s="81"/>
      <c r="J498" s="82">
        <f t="shared" si="9"/>
        <v>170.3</v>
      </c>
      <c r="K498" s="8"/>
      <c r="L498" s="74">
        <f t="shared" si="2"/>
        <v>170</v>
      </c>
      <c r="M498" s="8"/>
      <c r="N498" s="31">
        <f t="shared" si="3"/>
        <v>59500.11</v>
      </c>
      <c r="O498" s="8"/>
      <c r="P498" s="47">
        <f t="shared" si="4"/>
        <v>11.9</v>
      </c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9.5" customHeight="1">
      <c r="A499" s="8"/>
      <c r="B499" s="9">
        <f t="shared" si="5"/>
        <v>0.3</v>
      </c>
      <c r="C499" s="20">
        <f t="shared" si="6"/>
        <v>494</v>
      </c>
      <c r="D499" s="28">
        <f t="shared" si="7"/>
        <v>16310</v>
      </c>
      <c r="E499" s="78" t="s">
        <v>15</v>
      </c>
      <c r="F499" s="79">
        <f t="shared" si="8"/>
        <v>1.01</v>
      </c>
      <c r="G499" s="78" t="s">
        <v>17</v>
      </c>
      <c r="H499" s="80">
        <f t="shared" si="1"/>
        <v>164.731</v>
      </c>
      <c r="I499" s="81"/>
      <c r="J499" s="82">
        <f t="shared" si="9"/>
        <v>165.031</v>
      </c>
      <c r="K499" s="8"/>
      <c r="L499" s="74">
        <f t="shared" si="2"/>
        <v>160</v>
      </c>
      <c r="M499" s="8"/>
      <c r="N499" s="31">
        <f t="shared" si="3"/>
        <v>60126.815</v>
      </c>
      <c r="O499" s="8"/>
      <c r="P499" s="47">
        <f t="shared" si="4"/>
        <v>11.2</v>
      </c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9.5" customHeight="1">
      <c r="A500" s="8"/>
      <c r="B500" s="9">
        <f t="shared" si="5"/>
        <v>5.031</v>
      </c>
      <c r="C500" s="20">
        <f t="shared" si="6"/>
        <v>495</v>
      </c>
      <c r="D500" s="28">
        <f t="shared" si="7"/>
        <v>16470</v>
      </c>
      <c r="E500" s="78" t="s">
        <v>15</v>
      </c>
      <c r="F500" s="79">
        <f t="shared" si="8"/>
        <v>1.01</v>
      </c>
      <c r="G500" s="78" t="s">
        <v>17</v>
      </c>
      <c r="H500" s="80">
        <f t="shared" si="1"/>
        <v>166.347</v>
      </c>
      <c r="I500" s="81"/>
      <c r="J500" s="82">
        <f t="shared" si="9"/>
        <v>171.378</v>
      </c>
      <c r="K500" s="8"/>
      <c r="L500" s="74">
        <f t="shared" si="2"/>
        <v>170</v>
      </c>
      <c r="M500" s="8"/>
      <c r="N500" s="31">
        <f t="shared" si="3"/>
        <v>60716.655</v>
      </c>
      <c r="O500" s="8"/>
      <c r="P500" s="47">
        <f t="shared" si="4"/>
        <v>11.9</v>
      </c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9.5" customHeight="1">
      <c r="A501" s="8"/>
      <c r="B501" s="9">
        <f t="shared" si="5"/>
        <v>1.378</v>
      </c>
      <c r="C501" s="20">
        <f t="shared" si="6"/>
        <v>496</v>
      </c>
      <c r="D501" s="28">
        <f t="shared" si="7"/>
        <v>16640</v>
      </c>
      <c r="E501" s="78" t="s">
        <v>15</v>
      </c>
      <c r="F501" s="79">
        <f t="shared" si="8"/>
        <v>1.01</v>
      </c>
      <c r="G501" s="78" t="s">
        <v>17</v>
      </c>
      <c r="H501" s="80">
        <f t="shared" si="1"/>
        <v>168.064</v>
      </c>
      <c r="I501" s="81"/>
      <c r="J501" s="82">
        <f t="shared" si="9"/>
        <v>169.442</v>
      </c>
      <c r="K501" s="8"/>
      <c r="L501" s="74">
        <f t="shared" si="2"/>
        <v>160</v>
      </c>
      <c r="M501" s="8"/>
      <c r="N501" s="31">
        <f t="shared" si="3"/>
        <v>61343.36</v>
      </c>
      <c r="O501" s="8"/>
      <c r="P501" s="47">
        <f t="shared" si="4"/>
        <v>11.2</v>
      </c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9.5" customHeight="1">
      <c r="A502" s="8"/>
      <c r="B502" s="9">
        <f t="shared" si="5"/>
        <v>9.442</v>
      </c>
      <c r="C502" s="20">
        <f t="shared" si="6"/>
        <v>497</v>
      </c>
      <c r="D502" s="28">
        <f t="shared" si="7"/>
        <v>16800</v>
      </c>
      <c r="E502" s="78" t="s">
        <v>15</v>
      </c>
      <c r="F502" s="79">
        <f t="shared" si="8"/>
        <v>1.01</v>
      </c>
      <c r="G502" s="78" t="s">
        <v>17</v>
      </c>
      <c r="H502" s="80">
        <f t="shared" si="1"/>
        <v>169.68</v>
      </c>
      <c r="I502" s="81"/>
      <c r="J502" s="82">
        <f t="shared" si="9"/>
        <v>179.122</v>
      </c>
      <c r="K502" s="8"/>
      <c r="L502" s="74">
        <f t="shared" si="2"/>
        <v>170</v>
      </c>
      <c r="M502" s="8"/>
      <c r="N502" s="31">
        <f t="shared" si="3"/>
        <v>61933.2</v>
      </c>
      <c r="O502" s="8"/>
      <c r="P502" s="47">
        <f t="shared" si="4"/>
        <v>11.9</v>
      </c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9.5" customHeight="1">
      <c r="A503" s="8"/>
      <c r="B503" s="9">
        <f t="shared" si="5"/>
        <v>9.122</v>
      </c>
      <c r="C503" s="20">
        <f t="shared" si="6"/>
        <v>498</v>
      </c>
      <c r="D503" s="28">
        <f t="shared" si="7"/>
        <v>16970</v>
      </c>
      <c r="E503" s="78" t="s">
        <v>15</v>
      </c>
      <c r="F503" s="79">
        <f t="shared" si="8"/>
        <v>1.01</v>
      </c>
      <c r="G503" s="78" t="s">
        <v>17</v>
      </c>
      <c r="H503" s="80">
        <f t="shared" si="1"/>
        <v>171.397</v>
      </c>
      <c r="I503" s="81"/>
      <c r="J503" s="82">
        <f t="shared" si="9"/>
        <v>180.519</v>
      </c>
      <c r="K503" s="8"/>
      <c r="L503" s="74">
        <f t="shared" si="2"/>
        <v>180</v>
      </c>
      <c r="M503" s="8"/>
      <c r="N503" s="31">
        <f t="shared" si="3"/>
        <v>62559.905</v>
      </c>
      <c r="O503" s="8"/>
      <c r="P503" s="47">
        <f t="shared" si="4"/>
        <v>12.6</v>
      </c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9.5" customHeight="1">
      <c r="A504" s="8"/>
      <c r="B504" s="9">
        <f t="shared" si="5"/>
        <v>0.519</v>
      </c>
      <c r="C504" s="20">
        <f t="shared" si="6"/>
        <v>499</v>
      </c>
      <c r="D504" s="28">
        <f t="shared" si="7"/>
        <v>17150</v>
      </c>
      <c r="E504" s="78" t="s">
        <v>15</v>
      </c>
      <c r="F504" s="79">
        <f t="shared" si="8"/>
        <v>1.01</v>
      </c>
      <c r="G504" s="78" t="s">
        <v>17</v>
      </c>
      <c r="H504" s="80">
        <f t="shared" si="1"/>
        <v>173.215</v>
      </c>
      <c r="I504" s="81"/>
      <c r="J504" s="82">
        <f t="shared" si="9"/>
        <v>173.734</v>
      </c>
      <c r="K504" s="8"/>
      <c r="L504" s="74">
        <f t="shared" si="2"/>
        <v>170</v>
      </c>
      <c r="M504" s="8"/>
      <c r="N504" s="31">
        <f t="shared" si="3"/>
        <v>63223.475</v>
      </c>
      <c r="O504" s="8"/>
      <c r="P504" s="47">
        <f t="shared" si="4"/>
        <v>11.9</v>
      </c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9.5" customHeight="1">
      <c r="A505" s="8"/>
      <c r="B505" s="9">
        <f t="shared" si="5"/>
        <v>3.734</v>
      </c>
      <c r="C505" s="20">
        <f t="shared" si="6"/>
        <v>500</v>
      </c>
      <c r="D505" s="28">
        <f t="shared" si="7"/>
        <v>17320</v>
      </c>
      <c r="E505" s="78" t="s">
        <v>15</v>
      </c>
      <c r="F505" s="79">
        <f t="shared" si="8"/>
        <v>1.01</v>
      </c>
      <c r="G505" s="78" t="s">
        <v>17</v>
      </c>
      <c r="H505" s="80">
        <f t="shared" si="1"/>
        <v>174.932</v>
      </c>
      <c r="I505" s="81"/>
      <c r="J505" s="82">
        <f t="shared" si="9"/>
        <v>178.666</v>
      </c>
      <c r="K505" s="8"/>
      <c r="L505" s="74">
        <f t="shared" si="2"/>
        <v>170</v>
      </c>
      <c r="M505" s="8"/>
      <c r="N505" s="31">
        <f t="shared" si="3"/>
        <v>63850.18</v>
      </c>
      <c r="O505" s="8"/>
      <c r="P505" s="47">
        <f t="shared" si="4"/>
        <v>11.9</v>
      </c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9.5" customHeight="1">
      <c r="A506" s="8"/>
      <c r="B506" s="9">
        <f t="shared" si="5"/>
        <v>8.666</v>
      </c>
      <c r="C506" s="20">
        <f t="shared" si="6"/>
        <v>501</v>
      </c>
      <c r="D506" s="28">
        <f t="shared" si="7"/>
        <v>17490</v>
      </c>
      <c r="E506" s="78" t="s">
        <v>15</v>
      </c>
      <c r="F506" s="79">
        <f t="shared" si="8"/>
        <v>1.01</v>
      </c>
      <c r="G506" s="78" t="s">
        <v>17</v>
      </c>
      <c r="H506" s="80">
        <f t="shared" si="1"/>
        <v>176.649</v>
      </c>
      <c r="I506" s="81"/>
      <c r="J506" s="82">
        <f t="shared" si="9"/>
        <v>185.315</v>
      </c>
      <c r="K506" s="8"/>
      <c r="L506" s="74">
        <f t="shared" si="2"/>
        <v>180</v>
      </c>
      <c r="M506" s="8"/>
      <c r="N506" s="31">
        <f t="shared" si="3"/>
        <v>64476.885</v>
      </c>
      <c r="O506" s="8"/>
      <c r="P506" s="47">
        <f t="shared" si="4"/>
        <v>12.6</v>
      </c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9.5" customHeight="1">
      <c r="A507" s="8"/>
      <c r="B507" s="9">
        <f t="shared" si="5"/>
        <v>5.315</v>
      </c>
      <c r="C507" s="20">
        <f t="shared" si="6"/>
        <v>502</v>
      </c>
      <c r="D507" s="28">
        <f t="shared" si="7"/>
        <v>17670</v>
      </c>
      <c r="E507" s="78" t="s">
        <v>15</v>
      </c>
      <c r="F507" s="79">
        <f t="shared" si="8"/>
        <v>1.01</v>
      </c>
      <c r="G507" s="78" t="s">
        <v>17</v>
      </c>
      <c r="H507" s="80">
        <f t="shared" si="1"/>
        <v>178.467</v>
      </c>
      <c r="I507" s="81"/>
      <c r="J507" s="82">
        <f t="shared" si="9"/>
        <v>183.782</v>
      </c>
      <c r="K507" s="8"/>
      <c r="L507" s="74">
        <f t="shared" si="2"/>
        <v>180</v>
      </c>
      <c r="M507" s="8"/>
      <c r="N507" s="31">
        <f t="shared" si="3"/>
        <v>65140.455</v>
      </c>
      <c r="O507" s="8"/>
      <c r="P507" s="47">
        <f t="shared" si="4"/>
        <v>12.6</v>
      </c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9.5" customHeight="1">
      <c r="A508" s="8"/>
      <c r="B508" s="9">
        <f t="shared" si="5"/>
        <v>3.782</v>
      </c>
      <c r="C508" s="20">
        <f t="shared" si="6"/>
        <v>503</v>
      </c>
      <c r="D508" s="28">
        <f t="shared" si="7"/>
        <v>17850</v>
      </c>
      <c r="E508" s="78" t="s">
        <v>15</v>
      </c>
      <c r="F508" s="79">
        <f t="shared" si="8"/>
        <v>1.01</v>
      </c>
      <c r="G508" s="78" t="s">
        <v>17</v>
      </c>
      <c r="H508" s="80">
        <f t="shared" si="1"/>
        <v>180.285</v>
      </c>
      <c r="I508" s="81"/>
      <c r="J508" s="82">
        <f t="shared" si="9"/>
        <v>184.067</v>
      </c>
      <c r="K508" s="8"/>
      <c r="L508" s="74">
        <f t="shared" si="2"/>
        <v>180</v>
      </c>
      <c r="M508" s="8"/>
      <c r="N508" s="31">
        <f t="shared" si="3"/>
        <v>65804.025</v>
      </c>
      <c r="O508" s="8"/>
      <c r="P508" s="47">
        <f t="shared" si="4"/>
        <v>12.6</v>
      </c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9.5" customHeight="1">
      <c r="A509" s="8"/>
      <c r="B509" s="9">
        <f t="shared" si="5"/>
        <v>4.067</v>
      </c>
      <c r="C509" s="20">
        <f t="shared" si="6"/>
        <v>504</v>
      </c>
      <c r="D509" s="28">
        <f t="shared" si="7"/>
        <v>18030</v>
      </c>
      <c r="E509" s="78" t="s">
        <v>15</v>
      </c>
      <c r="F509" s="79">
        <f t="shared" si="8"/>
        <v>1.01</v>
      </c>
      <c r="G509" s="78" t="s">
        <v>17</v>
      </c>
      <c r="H509" s="80">
        <f t="shared" si="1"/>
        <v>182.103</v>
      </c>
      <c r="I509" s="81"/>
      <c r="J509" s="82">
        <f t="shared" si="9"/>
        <v>186.17</v>
      </c>
      <c r="K509" s="8"/>
      <c r="L509" s="74">
        <f t="shared" si="2"/>
        <v>180</v>
      </c>
      <c r="M509" s="8"/>
      <c r="N509" s="31">
        <f t="shared" si="3"/>
        <v>66467.595</v>
      </c>
      <c r="O509" s="8"/>
      <c r="P509" s="47">
        <f t="shared" si="4"/>
        <v>12.6</v>
      </c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9.5" customHeight="1">
      <c r="A510" s="8"/>
      <c r="B510" s="9">
        <f t="shared" si="5"/>
        <v>6.17</v>
      </c>
      <c r="C510" s="20">
        <f t="shared" si="6"/>
        <v>505</v>
      </c>
      <c r="D510" s="28">
        <f t="shared" si="7"/>
        <v>18210</v>
      </c>
      <c r="E510" s="78" t="s">
        <v>15</v>
      </c>
      <c r="F510" s="79">
        <f t="shared" si="8"/>
        <v>1.01</v>
      </c>
      <c r="G510" s="78" t="s">
        <v>17</v>
      </c>
      <c r="H510" s="80">
        <f t="shared" si="1"/>
        <v>183.921</v>
      </c>
      <c r="I510" s="81"/>
      <c r="J510" s="82">
        <f t="shared" si="9"/>
        <v>190.091</v>
      </c>
      <c r="K510" s="8"/>
      <c r="L510" s="74">
        <f t="shared" si="2"/>
        <v>190</v>
      </c>
      <c r="M510" s="8"/>
      <c r="N510" s="31">
        <f t="shared" si="3"/>
        <v>67131.165</v>
      </c>
      <c r="O510" s="8"/>
      <c r="P510" s="47">
        <f t="shared" si="4"/>
        <v>13.3</v>
      </c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9.5" customHeight="1">
      <c r="A511" s="8"/>
      <c r="B511" s="9">
        <f t="shared" si="5"/>
        <v>0.091</v>
      </c>
      <c r="C511" s="20">
        <f t="shared" si="6"/>
        <v>506</v>
      </c>
      <c r="D511" s="28">
        <f t="shared" si="7"/>
        <v>18400</v>
      </c>
      <c r="E511" s="78" t="s">
        <v>15</v>
      </c>
      <c r="F511" s="79">
        <f t="shared" si="8"/>
        <v>1.01</v>
      </c>
      <c r="G511" s="78" t="s">
        <v>17</v>
      </c>
      <c r="H511" s="80">
        <f t="shared" si="1"/>
        <v>185.84</v>
      </c>
      <c r="I511" s="81"/>
      <c r="J511" s="82">
        <f t="shared" si="9"/>
        <v>185.931</v>
      </c>
      <c r="K511" s="8"/>
      <c r="L511" s="74">
        <f t="shared" si="2"/>
        <v>180</v>
      </c>
      <c r="M511" s="8"/>
      <c r="N511" s="31">
        <f t="shared" si="3"/>
        <v>67831.6</v>
      </c>
      <c r="O511" s="8"/>
      <c r="P511" s="47">
        <f t="shared" si="4"/>
        <v>12.6</v>
      </c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9.5" customHeight="1">
      <c r="A512" s="8"/>
      <c r="B512" s="9">
        <f t="shared" si="5"/>
        <v>5.931</v>
      </c>
      <c r="C512" s="20">
        <f t="shared" si="6"/>
        <v>507</v>
      </c>
      <c r="D512" s="28">
        <f t="shared" si="7"/>
        <v>18580</v>
      </c>
      <c r="E512" s="78" t="s">
        <v>15</v>
      </c>
      <c r="F512" s="79">
        <f t="shared" si="8"/>
        <v>1.01</v>
      </c>
      <c r="G512" s="78" t="s">
        <v>17</v>
      </c>
      <c r="H512" s="80">
        <f t="shared" si="1"/>
        <v>187.658</v>
      </c>
      <c r="I512" s="81"/>
      <c r="J512" s="82">
        <f t="shared" si="9"/>
        <v>193.589</v>
      </c>
      <c r="K512" s="8"/>
      <c r="L512" s="74">
        <f t="shared" si="2"/>
        <v>190</v>
      </c>
      <c r="M512" s="8"/>
      <c r="N512" s="31">
        <f t="shared" si="3"/>
        <v>68495.17</v>
      </c>
      <c r="O512" s="8"/>
      <c r="P512" s="47">
        <f t="shared" si="4"/>
        <v>13.3</v>
      </c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9.5" customHeight="1">
      <c r="A513" s="8"/>
      <c r="B513" s="9">
        <f t="shared" si="5"/>
        <v>3.589</v>
      </c>
      <c r="C513" s="20">
        <f t="shared" si="6"/>
        <v>508</v>
      </c>
      <c r="D513" s="28">
        <f t="shared" si="7"/>
        <v>18770</v>
      </c>
      <c r="E513" s="78" t="s">
        <v>15</v>
      </c>
      <c r="F513" s="79">
        <f t="shared" si="8"/>
        <v>1.01</v>
      </c>
      <c r="G513" s="78" t="s">
        <v>17</v>
      </c>
      <c r="H513" s="80">
        <f t="shared" si="1"/>
        <v>189.577</v>
      </c>
      <c r="I513" s="81"/>
      <c r="J513" s="82">
        <f t="shared" si="9"/>
        <v>193.166</v>
      </c>
      <c r="K513" s="8"/>
      <c r="L513" s="74">
        <f t="shared" si="2"/>
        <v>190</v>
      </c>
      <c r="M513" s="8"/>
      <c r="N513" s="31">
        <f t="shared" si="3"/>
        <v>69195.605</v>
      </c>
      <c r="O513" s="8"/>
      <c r="P513" s="47">
        <f t="shared" si="4"/>
        <v>13.3</v>
      </c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9.5" customHeight="1">
      <c r="A514" s="8"/>
      <c r="B514" s="9">
        <f t="shared" si="5"/>
        <v>3.166</v>
      </c>
      <c r="C514" s="20">
        <f t="shared" si="6"/>
        <v>509</v>
      </c>
      <c r="D514" s="28">
        <f t="shared" si="7"/>
        <v>18960</v>
      </c>
      <c r="E514" s="78" t="s">
        <v>15</v>
      </c>
      <c r="F514" s="79">
        <f t="shared" si="8"/>
        <v>1.01</v>
      </c>
      <c r="G514" s="78" t="s">
        <v>17</v>
      </c>
      <c r="H514" s="80">
        <f t="shared" si="1"/>
        <v>191.496</v>
      </c>
      <c r="I514" s="81"/>
      <c r="J514" s="82">
        <f t="shared" si="9"/>
        <v>194.662</v>
      </c>
      <c r="K514" s="8"/>
      <c r="L514" s="74">
        <f t="shared" si="2"/>
        <v>190</v>
      </c>
      <c r="M514" s="8"/>
      <c r="N514" s="31">
        <f t="shared" si="3"/>
        <v>69896.04</v>
      </c>
      <c r="O514" s="8"/>
      <c r="P514" s="47">
        <f t="shared" si="4"/>
        <v>13.3</v>
      </c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9.5" customHeight="1">
      <c r="A515" s="8"/>
      <c r="B515" s="9">
        <f t="shared" si="5"/>
        <v>4.662</v>
      </c>
      <c r="C515" s="20">
        <f t="shared" si="6"/>
        <v>510</v>
      </c>
      <c r="D515" s="28">
        <f t="shared" si="7"/>
        <v>19150</v>
      </c>
      <c r="E515" s="78" t="s">
        <v>15</v>
      </c>
      <c r="F515" s="79">
        <f t="shared" si="8"/>
        <v>1.01</v>
      </c>
      <c r="G515" s="78" t="s">
        <v>17</v>
      </c>
      <c r="H515" s="80">
        <f t="shared" si="1"/>
        <v>193.415</v>
      </c>
      <c r="I515" s="81"/>
      <c r="J515" s="82">
        <f t="shared" si="9"/>
        <v>198.077</v>
      </c>
      <c r="K515" s="8"/>
      <c r="L515" s="74">
        <f t="shared" si="2"/>
        <v>190</v>
      </c>
      <c r="M515" s="8"/>
      <c r="N515" s="31">
        <f t="shared" si="3"/>
        <v>70596.475</v>
      </c>
      <c r="O515" s="8"/>
      <c r="P515" s="47">
        <f t="shared" si="4"/>
        <v>13.3</v>
      </c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9.5" customHeight="1">
      <c r="A516" s="8"/>
      <c r="B516" s="9">
        <f t="shared" si="5"/>
        <v>8.077</v>
      </c>
      <c r="C516" s="20">
        <f t="shared" si="6"/>
        <v>511</v>
      </c>
      <c r="D516" s="28">
        <f t="shared" si="7"/>
        <v>19340</v>
      </c>
      <c r="E516" s="78" t="s">
        <v>15</v>
      </c>
      <c r="F516" s="79">
        <f t="shared" si="8"/>
        <v>1.01</v>
      </c>
      <c r="G516" s="78" t="s">
        <v>17</v>
      </c>
      <c r="H516" s="80">
        <f t="shared" si="1"/>
        <v>195.334</v>
      </c>
      <c r="I516" s="81"/>
      <c r="J516" s="82">
        <f t="shared" si="9"/>
        <v>203.411</v>
      </c>
      <c r="K516" s="8"/>
      <c r="L516" s="74">
        <f t="shared" si="2"/>
        <v>200</v>
      </c>
      <c r="M516" s="8"/>
      <c r="N516" s="31">
        <f t="shared" si="3"/>
        <v>71296.91</v>
      </c>
      <c r="O516" s="8"/>
      <c r="P516" s="47">
        <f t="shared" si="4"/>
        <v>14</v>
      </c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9.5" customHeight="1">
      <c r="A517" s="8"/>
      <c r="B517" s="9">
        <f t="shared" si="5"/>
        <v>3.411</v>
      </c>
      <c r="C517" s="20">
        <f t="shared" si="6"/>
        <v>512</v>
      </c>
      <c r="D517" s="28">
        <f t="shared" si="7"/>
        <v>19540</v>
      </c>
      <c r="E517" s="78" t="s">
        <v>15</v>
      </c>
      <c r="F517" s="79">
        <f t="shared" si="8"/>
        <v>1.01</v>
      </c>
      <c r="G517" s="78" t="s">
        <v>17</v>
      </c>
      <c r="H517" s="80">
        <f t="shared" si="1"/>
        <v>197.354</v>
      </c>
      <c r="I517" s="81"/>
      <c r="J517" s="82">
        <f t="shared" si="9"/>
        <v>200.765</v>
      </c>
      <c r="K517" s="8"/>
      <c r="L517" s="74">
        <f t="shared" si="2"/>
        <v>200</v>
      </c>
      <c r="M517" s="8"/>
      <c r="N517" s="31">
        <f t="shared" si="3"/>
        <v>72034.21</v>
      </c>
      <c r="O517" s="8"/>
      <c r="P517" s="47">
        <f t="shared" si="4"/>
        <v>14</v>
      </c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9.5" customHeight="1">
      <c r="A518" s="8"/>
      <c r="B518" s="9">
        <f t="shared" si="5"/>
        <v>0.765</v>
      </c>
      <c r="C518" s="20">
        <f t="shared" si="6"/>
        <v>513</v>
      </c>
      <c r="D518" s="28">
        <f t="shared" si="7"/>
        <v>19740</v>
      </c>
      <c r="E518" s="78" t="s">
        <v>15</v>
      </c>
      <c r="F518" s="79">
        <f t="shared" si="8"/>
        <v>1.01</v>
      </c>
      <c r="G518" s="78" t="s">
        <v>17</v>
      </c>
      <c r="H518" s="80">
        <f t="shared" si="1"/>
        <v>199.374</v>
      </c>
      <c r="I518" s="81"/>
      <c r="J518" s="82">
        <f t="shared" si="9"/>
        <v>200.139</v>
      </c>
      <c r="K518" s="8"/>
      <c r="L518" s="74">
        <f t="shared" si="2"/>
        <v>200</v>
      </c>
      <c r="M518" s="8"/>
      <c r="N518" s="31">
        <f t="shared" si="3"/>
        <v>72771.51</v>
      </c>
      <c r="O518" s="8"/>
      <c r="P518" s="47">
        <f t="shared" si="4"/>
        <v>14</v>
      </c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9.5" customHeight="1">
      <c r="A519" s="8"/>
      <c r="B519" s="9">
        <f t="shared" si="5"/>
        <v>0.139</v>
      </c>
      <c r="C519" s="20">
        <f t="shared" si="6"/>
        <v>514</v>
      </c>
      <c r="D519" s="28">
        <f t="shared" si="7"/>
        <v>19940</v>
      </c>
      <c r="E519" s="78" t="s">
        <v>15</v>
      </c>
      <c r="F519" s="79">
        <f t="shared" si="8"/>
        <v>1.01</v>
      </c>
      <c r="G519" s="78" t="s">
        <v>17</v>
      </c>
      <c r="H519" s="80">
        <f t="shared" si="1"/>
        <v>201.394</v>
      </c>
      <c r="I519" s="81"/>
      <c r="J519" s="82">
        <f t="shared" si="9"/>
        <v>201.533</v>
      </c>
      <c r="K519" s="8"/>
      <c r="L519" s="74">
        <f t="shared" si="2"/>
        <v>200</v>
      </c>
      <c r="M519" s="8"/>
      <c r="N519" s="31">
        <f t="shared" si="3"/>
        <v>73508.81</v>
      </c>
      <c r="O519" s="8"/>
      <c r="P519" s="47">
        <f t="shared" si="4"/>
        <v>14</v>
      </c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9.5" customHeight="1">
      <c r="A520" s="8"/>
      <c r="B520" s="9">
        <f t="shared" si="5"/>
        <v>1.533</v>
      </c>
      <c r="C520" s="20">
        <f t="shared" si="6"/>
        <v>515</v>
      </c>
      <c r="D520" s="28">
        <f t="shared" si="7"/>
        <v>20140</v>
      </c>
      <c r="E520" s="78" t="s">
        <v>15</v>
      </c>
      <c r="F520" s="79">
        <f t="shared" si="8"/>
        <v>1.01</v>
      </c>
      <c r="G520" s="78" t="s">
        <v>17</v>
      </c>
      <c r="H520" s="80">
        <f t="shared" si="1"/>
        <v>203.414</v>
      </c>
      <c r="I520" s="81"/>
      <c r="J520" s="82">
        <f t="shared" si="9"/>
        <v>204.947</v>
      </c>
      <c r="K520" s="8"/>
      <c r="L520" s="74">
        <f t="shared" si="2"/>
        <v>200</v>
      </c>
      <c r="M520" s="8"/>
      <c r="N520" s="31">
        <f t="shared" si="3"/>
        <v>74246.11</v>
      </c>
      <c r="O520" s="8"/>
      <c r="P520" s="47">
        <f t="shared" si="4"/>
        <v>14</v>
      </c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9.5" customHeight="1">
      <c r="A521" s="8"/>
      <c r="B521" s="9">
        <f t="shared" si="5"/>
        <v>4.947</v>
      </c>
      <c r="C521" s="20">
        <f t="shared" si="6"/>
        <v>516</v>
      </c>
      <c r="D521" s="28">
        <f t="shared" si="7"/>
        <v>20340</v>
      </c>
      <c r="E521" s="78" t="s">
        <v>15</v>
      </c>
      <c r="F521" s="79">
        <f t="shared" si="8"/>
        <v>1.01</v>
      </c>
      <c r="G521" s="78" t="s">
        <v>17</v>
      </c>
      <c r="H521" s="80">
        <f t="shared" si="1"/>
        <v>205.434</v>
      </c>
      <c r="I521" s="81"/>
      <c r="J521" s="82">
        <f t="shared" si="9"/>
        <v>210.381</v>
      </c>
      <c r="K521" s="8"/>
      <c r="L521" s="74">
        <f t="shared" si="2"/>
        <v>210</v>
      </c>
      <c r="M521" s="8"/>
      <c r="N521" s="31">
        <f t="shared" si="3"/>
        <v>74983.41</v>
      </c>
      <c r="O521" s="8"/>
      <c r="P521" s="47">
        <f t="shared" si="4"/>
        <v>14.7</v>
      </c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9.5" customHeight="1">
      <c r="A522" s="8"/>
      <c r="B522" s="9">
        <f t="shared" si="5"/>
        <v>0.381</v>
      </c>
      <c r="C522" s="20">
        <f t="shared" si="6"/>
        <v>517</v>
      </c>
      <c r="D522" s="28">
        <f t="shared" si="7"/>
        <v>20550</v>
      </c>
      <c r="E522" s="78" t="s">
        <v>15</v>
      </c>
      <c r="F522" s="79">
        <f t="shared" si="8"/>
        <v>1.01</v>
      </c>
      <c r="G522" s="78" t="s">
        <v>17</v>
      </c>
      <c r="H522" s="80">
        <f t="shared" si="1"/>
        <v>207.555</v>
      </c>
      <c r="I522" s="81"/>
      <c r="J522" s="82">
        <f t="shared" si="9"/>
        <v>207.936</v>
      </c>
      <c r="K522" s="8"/>
      <c r="L522" s="74">
        <f t="shared" si="2"/>
        <v>200</v>
      </c>
      <c r="M522" s="8"/>
      <c r="N522" s="31">
        <f t="shared" si="3"/>
        <v>75757.575</v>
      </c>
      <c r="O522" s="8"/>
      <c r="P522" s="47">
        <f t="shared" si="4"/>
        <v>14</v>
      </c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9.5" customHeight="1">
      <c r="A523" s="8"/>
      <c r="B523" s="9">
        <f t="shared" si="5"/>
        <v>7.936</v>
      </c>
      <c r="C523" s="20">
        <f t="shared" si="6"/>
        <v>518</v>
      </c>
      <c r="D523" s="28">
        <f t="shared" si="7"/>
        <v>20750</v>
      </c>
      <c r="E523" s="78" t="s">
        <v>15</v>
      </c>
      <c r="F523" s="79">
        <f t="shared" si="8"/>
        <v>1.01</v>
      </c>
      <c r="G523" s="78" t="s">
        <v>17</v>
      </c>
      <c r="H523" s="80">
        <f t="shared" si="1"/>
        <v>209.575</v>
      </c>
      <c r="I523" s="81"/>
      <c r="J523" s="82">
        <f t="shared" si="9"/>
        <v>217.511</v>
      </c>
      <c r="K523" s="8"/>
      <c r="L523" s="74">
        <f t="shared" si="2"/>
        <v>210</v>
      </c>
      <c r="M523" s="8"/>
      <c r="N523" s="31">
        <f t="shared" si="3"/>
        <v>76494.875</v>
      </c>
      <c r="O523" s="8"/>
      <c r="P523" s="47">
        <f t="shared" si="4"/>
        <v>14.7</v>
      </c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9.5" customHeight="1">
      <c r="A524" s="8"/>
      <c r="B524" s="9">
        <f t="shared" si="5"/>
        <v>7.511</v>
      </c>
      <c r="C524" s="20">
        <f t="shared" si="6"/>
        <v>519</v>
      </c>
      <c r="D524" s="28">
        <f t="shared" si="7"/>
        <v>20960</v>
      </c>
      <c r="E524" s="78" t="s">
        <v>15</v>
      </c>
      <c r="F524" s="79">
        <f t="shared" si="8"/>
        <v>1.01</v>
      </c>
      <c r="G524" s="78" t="s">
        <v>17</v>
      </c>
      <c r="H524" s="80">
        <f t="shared" si="1"/>
        <v>211.696</v>
      </c>
      <c r="I524" s="81"/>
      <c r="J524" s="82">
        <f t="shared" si="9"/>
        <v>219.207</v>
      </c>
      <c r="K524" s="8"/>
      <c r="L524" s="74">
        <f t="shared" si="2"/>
        <v>210</v>
      </c>
      <c r="M524" s="8"/>
      <c r="N524" s="31">
        <f t="shared" si="3"/>
        <v>77269.04</v>
      </c>
      <c r="O524" s="8"/>
      <c r="P524" s="47">
        <f t="shared" si="4"/>
        <v>14.7</v>
      </c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9.5" customHeight="1">
      <c r="A525" s="8"/>
      <c r="B525" s="9">
        <f t="shared" si="5"/>
        <v>9.207</v>
      </c>
      <c r="C525" s="20">
        <f t="shared" si="6"/>
        <v>520</v>
      </c>
      <c r="D525" s="28">
        <f t="shared" si="7"/>
        <v>21170</v>
      </c>
      <c r="E525" s="78" t="s">
        <v>15</v>
      </c>
      <c r="F525" s="79">
        <f t="shared" si="8"/>
        <v>1.01</v>
      </c>
      <c r="G525" s="78" t="s">
        <v>17</v>
      </c>
      <c r="H525" s="80">
        <f t="shared" si="1"/>
        <v>213.817</v>
      </c>
      <c r="I525" s="81"/>
      <c r="J525" s="82">
        <f t="shared" si="9"/>
        <v>223.024</v>
      </c>
      <c r="K525" s="8"/>
      <c r="L525" s="74">
        <f t="shared" si="2"/>
        <v>220</v>
      </c>
      <c r="M525" s="8"/>
      <c r="N525" s="31">
        <f t="shared" si="3"/>
        <v>78043.205</v>
      </c>
      <c r="O525" s="8"/>
      <c r="P525" s="47">
        <f t="shared" si="4"/>
        <v>15.4</v>
      </c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9.5" customHeight="1">
      <c r="A526" s="8"/>
      <c r="B526" s="9">
        <f t="shared" si="5"/>
        <v>3.024</v>
      </c>
      <c r="C526" s="20">
        <f t="shared" si="6"/>
        <v>521</v>
      </c>
      <c r="D526" s="28">
        <f t="shared" si="7"/>
        <v>21390</v>
      </c>
      <c r="E526" s="78" t="s">
        <v>15</v>
      </c>
      <c r="F526" s="79">
        <f t="shared" si="8"/>
        <v>1.01</v>
      </c>
      <c r="G526" s="78" t="s">
        <v>17</v>
      </c>
      <c r="H526" s="80">
        <f t="shared" si="1"/>
        <v>216.039</v>
      </c>
      <c r="I526" s="81"/>
      <c r="J526" s="82">
        <f t="shared" si="9"/>
        <v>219.063</v>
      </c>
      <c r="K526" s="8"/>
      <c r="L526" s="74">
        <f t="shared" si="2"/>
        <v>210</v>
      </c>
      <c r="M526" s="8"/>
      <c r="N526" s="31">
        <f t="shared" si="3"/>
        <v>78854.235</v>
      </c>
      <c r="O526" s="8"/>
      <c r="P526" s="47">
        <f t="shared" si="4"/>
        <v>14.7</v>
      </c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9.5" customHeight="1">
      <c r="A527" s="8"/>
      <c r="B527" s="9">
        <f t="shared" si="5"/>
        <v>9.063</v>
      </c>
      <c r="C527" s="20">
        <f t="shared" si="6"/>
        <v>522</v>
      </c>
      <c r="D527" s="28">
        <f t="shared" si="7"/>
        <v>21600</v>
      </c>
      <c r="E527" s="78" t="s">
        <v>15</v>
      </c>
      <c r="F527" s="79">
        <f t="shared" si="8"/>
        <v>1.01</v>
      </c>
      <c r="G527" s="78" t="s">
        <v>17</v>
      </c>
      <c r="H527" s="80">
        <f t="shared" si="1"/>
        <v>218.16</v>
      </c>
      <c r="I527" s="81"/>
      <c r="J527" s="82">
        <f t="shared" si="9"/>
        <v>227.223</v>
      </c>
      <c r="K527" s="8"/>
      <c r="L527" s="74">
        <f t="shared" si="2"/>
        <v>220</v>
      </c>
      <c r="M527" s="8"/>
      <c r="N527" s="31">
        <f t="shared" si="3"/>
        <v>79628.4</v>
      </c>
      <c r="O527" s="8"/>
      <c r="P527" s="47">
        <f t="shared" si="4"/>
        <v>15.4</v>
      </c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9.5" customHeight="1">
      <c r="A528" s="8"/>
      <c r="B528" s="9">
        <f t="shared" si="5"/>
        <v>7.223</v>
      </c>
      <c r="C528" s="20">
        <f t="shared" si="6"/>
        <v>523</v>
      </c>
      <c r="D528" s="28">
        <f t="shared" si="7"/>
        <v>21820</v>
      </c>
      <c r="E528" s="78" t="s">
        <v>15</v>
      </c>
      <c r="F528" s="79">
        <f t="shared" si="8"/>
        <v>1.01</v>
      </c>
      <c r="G528" s="78" t="s">
        <v>17</v>
      </c>
      <c r="H528" s="80">
        <f t="shared" si="1"/>
        <v>220.382</v>
      </c>
      <c r="I528" s="81"/>
      <c r="J528" s="82">
        <f t="shared" si="9"/>
        <v>227.605</v>
      </c>
      <c r="K528" s="8"/>
      <c r="L528" s="74">
        <f t="shared" si="2"/>
        <v>220</v>
      </c>
      <c r="M528" s="8"/>
      <c r="N528" s="31">
        <f t="shared" si="3"/>
        <v>80439.43</v>
      </c>
      <c r="O528" s="8"/>
      <c r="P528" s="47">
        <f t="shared" si="4"/>
        <v>15.4</v>
      </c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9.5" customHeight="1">
      <c r="A529" s="8"/>
      <c r="B529" s="9">
        <f t="shared" si="5"/>
        <v>7.605</v>
      </c>
      <c r="C529" s="20">
        <f t="shared" si="6"/>
        <v>524</v>
      </c>
      <c r="D529" s="28">
        <f t="shared" si="7"/>
        <v>22040</v>
      </c>
      <c r="E529" s="78" t="s">
        <v>15</v>
      </c>
      <c r="F529" s="79">
        <f t="shared" si="8"/>
        <v>1.01</v>
      </c>
      <c r="G529" s="78" t="s">
        <v>17</v>
      </c>
      <c r="H529" s="80">
        <f t="shared" si="1"/>
        <v>222.604</v>
      </c>
      <c r="I529" s="81"/>
      <c r="J529" s="82">
        <f t="shared" si="9"/>
        <v>230.209</v>
      </c>
      <c r="K529" s="8"/>
      <c r="L529" s="74">
        <f t="shared" si="2"/>
        <v>230</v>
      </c>
      <c r="M529" s="8"/>
      <c r="N529" s="31">
        <f t="shared" si="3"/>
        <v>81250.46</v>
      </c>
      <c r="O529" s="8"/>
      <c r="P529" s="47">
        <f t="shared" si="4"/>
        <v>16.1</v>
      </c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9.5" customHeight="1">
      <c r="A530" s="8"/>
      <c r="B530" s="9">
        <f t="shared" si="5"/>
        <v>0.209</v>
      </c>
      <c r="C530" s="20">
        <f t="shared" si="6"/>
        <v>525</v>
      </c>
      <c r="D530" s="28">
        <f t="shared" si="7"/>
        <v>22270</v>
      </c>
      <c r="E530" s="78" t="s">
        <v>15</v>
      </c>
      <c r="F530" s="79">
        <f t="shared" si="8"/>
        <v>1.01</v>
      </c>
      <c r="G530" s="78" t="s">
        <v>17</v>
      </c>
      <c r="H530" s="80">
        <f t="shared" si="1"/>
        <v>224.927</v>
      </c>
      <c r="I530" s="81"/>
      <c r="J530" s="82">
        <f t="shared" si="9"/>
        <v>225.136</v>
      </c>
      <c r="K530" s="8"/>
      <c r="L530" s="74">
        <f t="shared" si="2"/>
        <v>220</v>
      </c>
      <c r="M530" s="8"/>
      <c r="N530" s="31">
        <f t="shared" si="3"/>
        <v>82098.355</v>
      </c>
      <c r="O530" s="8"/>
      <c r="P530" s="47">
        <f t="shared" si="4"/>
        <v>15.4</v>
      </c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9.5" customHeight="1">
      <c r="A531" s="8"/>
      <c r="B531" s="9">
        <f t="shared" si="5"/>
        <v>5.136</v>
      </c>
      <c r="C531" s="20">
        <f t="shared" si="6"/>
        <v>526</v>
      </c>
      <c r="D531" s="28">
        <f t="shared" si="7"/>
        <v>22490</v>
      </c>
      <c r="E531" s="78" t="s">
        <v>15</v>
      </c>
      <c r="F531" s="79">
        <f t="shared" si="8"/>
        <v>1.01</v>
      </c>
      <c r="G531" s="78" t="s">
        <v>17</v>
      </c>
      <c r="H531" s="80">
        <f t="shared" si="1"/>
        <v>227.149</v>
      </c>
      <c r="I531" s="81"/>
      <c r="J531" s="82">
        <f t="shared" si="9"/>
        <v>232.285</v>
      </c>
      <c r="K531" s="8"/>
      <c r="L531" s="74">
        <f t="shared" si="2"/>
        <v>230</v>
      </c>
      <c r="M531" s="8"/>
      <c r="N531" s="31">
        <f t="shared" si="3"/>
        <v>82909.385</v>
      </c>
      <c r="O531" s="8"/>
      <c r="P531" s="47">
        <f t="shared" si="4"/>
        <v>16.1</v>
      </c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9.5" customHeight="1">
      <c r="A532" s="8"/>
      <c r="B532" s="9">
        <f t="shared" si="5"/>
        <v>2.285</v>
      </c>
      <c r="C532" s="20">
        <f t="shared" si="6"/>
        <v>527</v>
      </c>
      <c r="D532" s="28">
        <f t="shared" si="7"/>
        <v>22720</v>
      </c>
      <c r="E532" s="78" t="s">
        <v>15</v>
      </c>
      <c r="F532" s="79">
        <f t="shared" si="8"/>
        <v>1.01</v>
      </c>
      <c r="G532" s="78" t="s">
        <v>17</v>
      </c>
      <c r="H532" s="80">
        <f t="shared" si="1"/>
        <v>229.472</v>
      </c>
      <c r="I532" s="81"/>
      <c r="J532" s="82">
        <f t="shared" si="9"/>
        <v>231.757</v>
      </c>
      <c r="K532" s="8"/>
      <c r="L532" s="74">
        <f t="shared" si="2"/>
        <v>230</v>
      </c>
      <c r="M532" s="8"/>
      <c r="N532" s="31">
        <f t="shared" si="3"/>
        <v>83757.28</v>
      </c>
      <c r="O532" s="8"/>
      <c r="P532" s="47">
        <f t="shared" si="4"/>
        <v>16.1</v>
      </c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9.5" customHeight="1">
      <c r="A533" s="8"/>
      <c r="B533" s="9">
        <f t="shared" si="5"/>
        <v>1.757</v>
      </c>
      <c r="C533" s="20">
        <f t="shared" si="6"/>
        <v>528</v>
      </c>
      <c r="D533" s="28">
        <f t="shared" si="7"/>
        <v>22950</v>
      </c>
      <c r="E533" s="78" t="s">
        <v>15</v>
      </c>
      <c r="F533" s="79">
        <f t="shared" si="8"/>
        <v>1.01</v>
      </c>
      <c r="G533" s="78" t="s">
        <v>17</v>
      </c>
      <c r="H533" s="80">
        <f t="shared" si="1"/>
        <v>231.795</v>
      </c>
      <c r="I533" s="81"/>
      <c r="J533" s="82">
        <f t="shared" si="9"/>
        <v>233.552</v>
      </c>
      <c r="K533" s="8"/>
      <c r="L533" s="74">
        <f t="shared" si="2"/>
        <v>230</v>
      </c>
      <c r="M533" s="8"/>
      <c r="N533" s="31">
        <f t="shared" si="3"/>
        <v>84605.175</v>
      </c>
      <c r="O533" s="8"/>
      <c r="P533" s="47">
        <f t="shared" si="4"/>
        <v>16.1</v>
      </c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9.5" customHeight="1">
      <c r="A534" s="8"/>
      <c r="B534" s="9">
        <f t="shared" si="5"/>
        <v>3.552</v>
      </c>
      <c r="C534" s="20">
        <f t="shared" si="6"/>
        <v>529</v>
      </c>
      <c r="D534" s="28">
        <f t="shared" si="7"/>
        <v>23180</v>
      </c>
      <c r="E534" s="78" t="s">
        <v>15</v>
      </c>
      <c r="F534" s="79">
        <f t="shared" si="8"/>
        <v>1.01</v>
      </c>
      <c r="G534" s="78" t="s">
        <v>17</v>
      </c>
      <c r="H534" s="80">
        <f t="shared" si="1"/>
        <v>234.118</v>
      </c>
      <c r="I534" s="81"/>
      <c r="J534" s="82">
        <f t="shared" si="9"/>
        <v>237.67</v>
      </c>
      <c r="K534" s="8"/>
      <c r="L534" s="74">
        <f t="shared" si="2"/>
        <v>230</v>
      </c>
      <c r="M534" s="8"/>
      <c r="N534" s="31">
        <f t="shared" si="3"/>
        <v>85453.07</v>
      </c>
      <c r="O534" s="8"/>
      <c r="P534" s="47">
        <f t="shared" si="4"/>
        <v>16.1</v>
      </c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9.5" customHeight="1">
      <c r="A535" s="8"/>
      <c r="B535" s="9">
        <f t="shared" si="5"/>
        <v>7.67</v>
      </c>
      <c r="C535" s="20">
        <f t="shared" si="6"/>
        <v>530</v>
      </c>
      <c r="D535" s="28">
        <f t="shared" si="7"/>
        <v>23410</v>
      </c>
      <c r="E535" s="78" t="s">
        <v>15</v>
      </c>
      <c r="F535" s="79">
        <f t="shared" si="8"/>
        <v>1.01</v>
      </c>
      <c r="G535" s="78" t="s">
        <v>17</v>
      </c>
      <c r="H535" s="80">
        <f t="shared" si="1"/>
        <v>236.441</v>
      </c>
      <c r="I535" s="81"/>
      <c r="J535" s="82">
        <f t="shared" si="9"/>
        <v>244.111</v>
      </c>
      <c r="K535" s="8"/>
      <c r="L535" s="74">
        <f t="shared" si="2"/>
        <v>240</v>
      </c>
      <c r="M535" s="8"/>
      <c r="N535" s="31">
        <f t="shared" si="3"/>
        <v>86300.965</v>
      </c>
      <c r="O535" s="8"/>
      <c r="P535" s="47">
        <f t="shared" si="4"/>
        <v>16.8</v>
      </c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9.5" customHeight="1">
      <c r="A536" s="8"/>
      <c r="B536" s="9">
        <f t="shared" si="5"/>
        <v>4.111</v>
      </c>
      <c r="C536" s="20">
        <f t="shared" si="6"/>
        <v>531</v>
      </c>
      <c r="D536" s="28">
        <f t="shared" si="7"/>
        <v>23650</v>
      </c>
      <c r="E536" s="78" t="s">
        <v>15</v>
      </c>
      <c r="F536" s="79">
        <f t="shared" si="8"/>
        <v>1.01</v>
      </c>
      <c r="G536" s="78" t="s">
        <v>17</v>
      </c>
      <c r="H536" s="80">
        <f t="shared" si="1"/>
        <v>238.865</v>
      </c>
      <c r="I536" s="81"/>
      <c r="J536" s="82">
        <f t="shared" si="9"/>
        <v>242.976</v>
      </c>
      <c r="K536" s="8"/>
      <c r="L536" s="74">
        <f t="shared" si="2"/>
        <v>240</v>
      </c>
      <c r="M536" s="8"/>
      <c r="N536" s="31">
        <f t="shared" si="3"/>
        <v>87185.725</v>
      </c>
      <c r="O536" s="8"/>
      <c r="P536" s="47">
        <f t="shared" si="4"/>
        <v>16.8</v>
      </c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9.5" customHeight="1">
      <c r="A537" s="8"/>
      <c r="B537" s="9">
        <f t="shared" si="5"/>
        <v>2.976</v>
      </c>
      <c r="C537" s="20">
        <f t="shared" si="6"/>
        <v>532</v>
      </c>
      <c r="D537" s="28">
        <f t="shared" si="7"/>
        <v>23890</v>
      </c>
      <c r="E537" s="78" t="s">
        <v>15</v>
      </c>
      <c r="F537" s="79">
        <f t="shared" si="8"/>
        <v>1.01</v>
      </c>
      <c r="G537" s="78" t="s">
        <v>17</v>
      </c>
      <c r="H537" s="80">
        <f t="shared" si="1"/>
        <v>241.289</v>
      </c>
      <c r="I537" s="81"/>
      <c r="J537" s="82">
        <f t="shared" si="9"/>
        <v>244.265</v>
      </c>
      <c r="K537" s="8"/>
      <c r="L537" s="74">
        <f t="shared" si="2"/>
        <v>240</v>
      </c>
      <c r="M537" s="8"/>
      <c r="N537" s="31">
        <f t="shared" si="3"/>
        <v>88070.485</v>
      </c>
      <c r="O537" s="8"/>
      <c r="P537" s="47">
        <f t="shared" si="4"/>
        <v>16.8</v>
      </c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9.5" customHeight="1">
      <c r="A538" s="8"/>
      <c r="B538" s="9">
        <f t="shared" si="5"/>
        <v>4.265</v>
      </c>
      <c r="C538" s="20">
        <f t="shared" si="6"/>
        <v>533</v>
      </c>
      <c r="D538" s="28">
        <f t="shared" si="7"/>
        <v>24130</v>
      </c>
      <c r="E538" s="78" t="s">
        <v>15</v>
      </c>
      <c r="F538" s="79">
        <f t="shared" si="8"/>
        <v>1.01</v>
      </c>
      <c r="G538" s="78" t="s">
        <v>17</v>
      </c>
      <c r="H538" s="80">
        <f t="shared" si="1"/>
        <v>243.713</v>
      </c>
      <c r="I538" s="81"/>
      <c r="J538" s="82">
        <f t="shared" si="9"/>
        <v>247.978</v>
      </c>
      <c r="K538" s="8"/>
      <c r="L538" s="74">
        <f t="shared" si="2"/>
        <v>240</v>
      </c>
      <c r="M538" s="8"/>
      <c r="N538" s="31">
        <f t="shared" si="3"/>
        <v>88955.245</v>
      </c>
      <c r="O538" s="8"/>
      <c r="P538" s="47">
        <f t="shared" si="4"/>
        <v>16.8</v>
      </c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9.5" customHeight="1">
      <c r="A539" s="8"/>
      <c r="B539" s="9">
        <f t="shared" si="5"/>
        <v>7.978</v>
      </c>
      <c r="C539" s="20">
        <f t="shared" si="6"/>
        <v>534</v>
      </c>
      <c r="D539" s="28">
        <f t="shared" si="7"/>
        <v>24370</v>
      </c>
      <c r="E539" s="78" t="s">
        <v>15</v>
      </c>
      <c r="F539" s="79">
        <f t="shared" si="8"/>
        <v>1.01</v>
      </c>
      <c r="G539" s="78" t="s">
        <v>17</v>
      </c>
      <c r="H539" s="80">
        <f t="shared" si="1"/>
        <v>246.137</v>
      </c>
      <c r="I539" s="81"/>
      <c r="J539" s="82">
        <f t="shared" si="9"/>
        <v>254.115</v>
      </c>
      <c r="K539" s="8"/>
      <c r="L539" s="74">
        <f t="shared" si="2"/>
        <v>250</v>
      </c>
      <c r="M539" s="8"/>
      <c r="N539" s="31">
        <f t="shared" si="3"/>
        <v>89840.005</v>
      </c>
      <c r="O539" s="8"/>
      <c r="P539" s="47">
        <f t="shared" si="4"/>
        <v>17.5</v>
      </c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9.5" customHeight="1">
      <c r="A540" s="8"/>
      <c r="B540" s="9">
        <f t="shared" si="5"/>
        <v>4.115</v>
      </c>
      <c r="C540" s="20">
        <f t="shared" si="6"/>
        <v>535</v>
      </c>
      <c r="D540" s="28">
        <f t="shared" si="7"/>
        <v>24620</v>
      </c>
      <c r="E540" s="78" t="s">
        <v>15</v>
      </c>
      <c r="F540" s="79">
        <f t="shared" si="8"/>
        <v>1.01</v>
      </c>
      <c r="G540" s="78" t="s">
        <v>17</v>
      </c>
      <c r="H540" s="80">
        <f t="shared" si="1"/>
        <v>248.662</v>
      </c>
      <c r="I540" s="81"/>
      <c r="J540" s="82">
        <f t="shared" si="9"/>
        <v>252.777</v>
      </c>
      <c r="K540" s="8"/>
      <c r="L540" s="74">
        <f t="shared" si="2"/>
        <v>250</v>
      </c>
      <c r="M540" s="8"/>
      <c r="N540" s="31">
        <f t="shared" si="3"/>
        <v>90761.63</v>
      </c>
      <c r="O540" s="8"/>
      <c r="P540" s="47">
        <f t="shared" si="4"/>
        <v>17.5</v>
      </c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9.5" customHeight="1">
      <c r="A541" s="8"/>
      <c r="B541" s="9">
        <f t="shared" si="5"/>
        <v>2.777</v>
      </c>
      <c r="C541" s="20">
        <f t="shared" si="6"/>
        <v>536</v>
      </c>
      <c r="D541" s="28">
        <f t="shared" si="7"/>
        <v>24870</v>
      </c>
      <c r="E541" s="78" t="s">
        <v>15</v>
      </c>
      <c r="F541" s="79">
        <f t="shared" si="8"/>
        <v>1.01</v>
      </c>
      <c r="G541" s="78" t="s">
        <v>17</v>
      </c>
      <c r="H541" s="80">
        <f t="shared" si="1"/>
        <v>251.187</v>
      </c>
      <c r="I541" s="81"/>
      <c r="J541" s="82">
        <f t="shared" si="9"/>
        <v>253.964</v>
      </c>
      <c r="K541" s="8"/>
      <c r="L541" s="74">
        <f t="shared" si="2"/>
        <v>250</v>
      </c>
      <c r="M541" s="8"/>
      <c r="N541" s="31">
        <f t="shared" si="3"/>
        <v>91683.255</v>
      </c>
      <c r="O541" s="8"/>
      <c r="P541" s="47">
        <f t="shared" si="4"/>
        <v>17.5</v>
      </c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9.5" customHeight="1">
      <c r="A542" s="8"/>
      <c r="B542" s="9">
        <f t="shared" si="5"/>
        <v>3.964</v>
      </c>
      <c r="C542" s="20">
        <f t="shared" si="6"/>
        <v>537</v>
      </c>
      <c r="D542" s="28">
        <f t="shared" si="7"/>
        <v>25120</v>
      </c>
      <c r="E542" s="78" t="s">
        <v>15</v>
      </c>
      <c r="F542" s="79">
        <f t="shared" si="8"/>
        <v>1.01</v>
      </c>
      <c r="G542" s="78" t="s">
        <v>17</v>
      </c>
      <c r="H542" s="80">
        <f t="shared" si="1"/>
        <v>253.712</v>
      </c>
      <c r="I542" s="81"/>
      <c r="J542" s="82">
        <f t="shared" si="9"/>
        <v>257.676</v>
      </c>
      <c r="K542" s="8"/>
      <c r="L542" s="74">
        <f t="shared" si="2"/>
        <v>250</v>
      </c>
      <c r="M542" s="8"/>
      <c r="N542" s="31">
        <f t="shared" si="3"/>
        <v>92604.88</v>
      </c>
      <c r="O542" s="8"/>
      <c r="P542" s="47">
        <f t="shared" si="4"/>
        <v>17.5</v>
      </c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9.5" customHeight="1">
      <c r="A543" s="8"/>
      <c r="B543" s="9">
        <f t="shared" si="5"/>
        <v>7.676</v>
      </c>
      <c r="C543" s="20">
        <f t="shared" si="6"/>
        <v>538</v>
      </c>
      <c r="D543" s="28">
        <f t="shared" si="7"/>
        <v>25370</v>
      </c>
      <c r="E543" s="78" t="s">
        <v>15</v>
      </c>
      <c r="F543" s="79">
        <f t="shared" si="8"/>
        <v>1.01</v>
      </c>
      <c r="G543" s="78" t="s">
        <v>17</v>
      </c>
      <c r="H543" s="80">
        <f t="shared" si="1"/>
        <v>256.237</v>
      </c>
      <c r="I543" s="81"/>
      <c r="J543" s="82">
        <f t="shared" si="9"/>
        <v>263.913</v>
      </c>
      <c r="K543" s="8"/>
      <c r="L543" s="74">
        <f t="shared" si="2"/>
        <v>260</v>
      </c>
      <c r="M543" s="8"/>
      <c r="N543" s="31">
        <f t="shared" si="3"/>
        <v>93526.505</v>
      </c>
      <c r="O543" s="8"/>
      <c r="P543" s="47">
        <f t="shared" si="4"/>
        <v>18.2</v>
      </c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9.5" customHeight="1">
      <c r="A544" s="8"/>
      <c r="B544" s="9">
        <f t="shared" si="5"/>
        <v>3.913</v>
      </c>
      <c r="C544" s="20">
        <f t="shared" si="6"/>
        <v>539</v>
      </c>
      <c r="D544" s="28">
        <f t="shared" si="7"/>
        <v>25630</v>
      </c>
      <c r="E544" s="78" t="s">
        <v>15</v>
      </c>
      <c r="F544" s="79">
        <f t="shared" si="8"/>
        <v>1.01</v>
      </c>
      <c r="G544" s="78" t="s">
        <v>17</v>
      </c>
      <c r="H544" s="80">
        <f t="shared" si="1"/>
        <v>258.863</v>
      </c>
      <c r="I544" s="81"/>
      <c r="J544" s="82">
        <f t="shared" si="9"/>
        <v>262.776</v>
      </c>
      <c r="K544" s="8"/>
      <c r="L544" s="74">
        <f t="shared" si="2"/>
        <v>260</v>
      </c>
      <c r="M544" s="8"/>
      <c r="N544" s="31">
        <f t="shared" si="3"/>
        <v>94484.995</v>
      </c>
      <c r="O544" s="8"/>
      <c r="P544" s="47">
        <f t="shared" si="4"/>
        <v>18.2</v>
      </c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9.5" customHeight="1">
      <c r="A545" s="8"/>
      <c r="B545" s="9">
        <f t="shared" si="5"/>
        <v>2.776</v>
      </c>
      <c r="C545" s="20">
        <f t="shared" si="6"/>
        <v>540</v>
      </c>
      <c r="D545" s="28">
        <f t="shared" si="7"/>
        <v>25890</v>
      </c>
      <c r="E545" s="78" t="s">
        <v>15</v>
      </c>
      <c r="F545" s="79">
        <f t="shared" si="8"/>
        <v>1.01</v>
      </c>
      <c r="G545" s="78" t="s">
        <v>17</v>
      </c>
      <c r="H545" s="80">
        <f t="shared" si="1"/>
        <v>261.489</v>
      </c>
      <c r="I545" s="81"/>
      <c r="J545" s="82">
        <f t="shared" si="9"/>
        <v>264.265</v>
      </c>
      <c r="K545" s="8"/>
      <c r="L545" s="74">
        <f t="shared" si="2"/>
        <v>260</v>
      </c>
      <c r="M545" s="8"/>
      <c r="N545" s="31">
        <f t="shared" si="3"/>
        <v>95443.485</v>
      </c>
      <c r="O545" s="8"/>
      <c r="P545" s="47">
        <f t="shared" si="4"/>
        <v>18.2</v>
      </c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9.5" customHeight="1">
      <c r="A546" s="8"/>
      <c r="B546" s="9">
        <f t="shared" si="5"/>
        <v>4.265</v>
      </c>
      <c r="C546" s="20">
        <f t="shared" si="6"/>
        <v>541</v>
      </c>
      <c r="D546" s="28">
        <f t="shared" si="7"/>
        <v>26150</v>
      </c>
      <c r="E546" s="78" t="s">
        <v>15</v>
      </c>
      <c r="F546" s="79">
        <f t="shared" si="8"/>
        <v>1.01</v>
      </c>
      <c r="G546" s="78" t="s">
        <v>17</v>
      </c>
      <c r="H546" s="80">
        <f t="shared" si="1"/>
        <v>264.115</v>
      </c>
      <c r="I546" s="81"/>
      <c r="J546" s="82">
        <f t="shared" si="9"/>
        <v>268.38</v>
      </c>
      <c r="K546" s="8"/>
      <c r="L546" s="74">
        <f t="shared" si="2"/>
        <v>260</v>
      </c>
      <c r="M546" s="8"/>
      <c r="N546" s="31">
        <f t="shared" si="3"/>
        <v>96401.975</v>
      </c>
      <c r="O546" s="8"/>
      <c r="P546" s="47">
        <f t="shared" si="4"/>
        <v>18.2</v>
      </c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9.5" customHeight="1">
      <c r="A547" s="8"/>
      <c r="B547" s="9">
        <f t="shared" si="5"/>
        <v>8.38</v>
      </c>
      <c r="C547" s="20">
        <f t="shared" si="6"/>
        <v>542</v>
      </c>
      <c r="D547" s="28">
        <f t="shared" si="7"/>
        <v>26410</v>
      </c>
      <c r="E547" s="78" t="s">
        <v>15</v>
      </c>
      <c r="F547" s="79">
        <f t="shared" si="8"/>
        <v>1.01</v>
      </c>
      <c r="G547" s="78" t="s">
        <v>17</v>
      </c>
      <c r="H547" s="80">
        <f t="shared" si="1"/>
        <v>266.741</v>
      </c>
      <c r="I547" s="81"/>
      <c r="J547" s="82">
        <f t="shared" si="9"/>
        <v>275.121</v>
      </c>
      <c r="K547" s="8"/>
      <c r="L547" s="74">
        <f t="shared" si="2"/>
        <v>270</v>
      </c>
      <c r="M547" s="8"/>
      <c r="N547" s="31">
        <f t="shared" si="3"/>
        <v>97360.465</v>
      </c>
      <c r="O547" s="8"/>
      <c r="P547" s="47">
        <f t="shared" si="4"/>
        <v>18.9</v>
      </c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9.5" customHeight="1">
      <c r="A548" s="8"/>
      <c r="B548" s="9">
        <f t="shared" si="5"/>
        <v>5.121</v>
      </c>
      <c r="C548" s="20">
        <f t="shared" si="6"/>
        <v>543</v>
      </c>
      <c r="D548" s="28">
        <f t="shared" si="7"/>
        <v>26680</v>
      </c>
      <c r="E548" s="78" t="s">
        <v>15</v>
      </c>
      <c r="F548" s="79">
        <f t="shared" si="8"/>
        <v>1.01</v>
      </c>
      <c r="G548" s="78" t="s">
        <v>17</v>
      </c>
      <c r="H548" s="80">
        <f t="shared" si="1"/>
        <v>269.468</v>
      </c>
      <c r="I548" s="81"/>
      <c r="J548" s="82">
        <f t="shared" si="9"/>
        <v>274.589</v>
      </c>
      <c r="K548" s="8"/>
      <c r="L548" s="74">
        <f t="shared" si="2"/>
        <v>270</v>
      </c>
      <c r="M548" s="8"/>
      <c r="N548" s="31">
        <f t="shared" si="3"/>
        <v>98355.82</v>
      </c>
      <c r="O548" s="8"/>
      <c r="P548" s="47">
        <f t="shared" si="4"/>
        <v>18.9</v>
      </c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9.5" customHeight="1">
      <c r="A549" s="8"/>
      <c r="B549" s="9">
        <f t="shared" si="5"/>
        <v>4.589</v>
      </c>
      <c r="C549" s="20">
        <f t="shared" si="6"/>
        <v>544</v>
      </c>
      <c r="D549" s="28">
        <f t="shared" si="7"/>
        <v>26950</v>
      </c>
      <c r="E549" s="78" t="s">
        <v>15</v>
      </c>
      <c r="F549" s="79">
        <f t="shared" si="8"/>
        <v>1.01</v>
      </c>
      <c r="G549" s="78" t="s">
        <v>17</v>
      </c>
      <c r="H549" s="80">
        <f t="shared" si="1"/>
        <v>272.195</v>
      </c>
      <c r="I549" s="81"/>
      <c r="J549" s="82">
        <f t="shared" si="9"/>
        <v>276.784</v>
      </c>
      <c r="K549" s="8"/>
      <c r="L549" s="74">
        <f t="shared" si="2"/>
        <v>270</v>
      </c>
      <c r="M549" s="8"/>
      <c r="N549" s="31">
        <f t="shared" si="3"/>
        <v>99351.175</v>
      </c>
      <c r="O549" s="8"/>
      <c r="P549" s="47">
        <f t="shared" si="4"/>
        <v>18.9</v>
      </c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9.5" customHeight="1">
      <c r="A550" s="8" t="s">
        <v>22</v>
      </c>
      <c r="B550" s="9">
        <f t="shared" si="5"/>
        <v>6.784</v>
      </c>
      <c r="C550" s="20">
        <f t="shared" si="6"/>
        <v>545</v>
      </c>
      <c r="D550" s="28">
        <f t="shared" si="7"/>
        <v>27220</v>
      </c>
      <c r="E550" s="78" t="s">
        <v>15</v>
      </c>
      <c r="F550" s="79">
        <f t="shared" si="8"/>
        <v>1.01</v>
      </c>
      <c r="G550" s="78" t="s">
        <v>17</v>
      </c>
      <c r="H550" s="80">
        <f t="shared" si="1"/>
        <v>274.922</v>
      </c>
      <c r="I550" s="81"/>
      <c r="J550" s="82">
        <f t="shared" si="9"/>
        <v>281.706</v>
      </c>
      <c r="K550" s="8"/>
      <c r="L550" s="74">
        <f t="shared" si="2"/>
        <v>280</v>
      </c>
      <c r="M550" s="8"/>
      <c r="N550" s="31">
        <f t="shared" si="3"/>
        <v>100346.53</v>
      </c>
      <c r="O550" s="8"/>
      <c r="P550" s="47">
        <f t="shared" si="4"/>
        <v>19.6</v>
      </c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9.5" customHeight="1">
      <c r="A551" s="8"/>
      <c r="B551" s="9">
        <f t="shared" si="5"/>
        <v>1.706</v>
      </c>
      <c r="C551" s="20">
        <f t="shared" si="6"/>
        <v>546</v>
      </c>
      <c r="D551" s="28">
        <f t="shared" si="7"/>
        <v>27500</v>
      </c>
      <c r="E551" s="78" t="s">
        <v>15</v>
      </c>
      <c r="F551" s="79">
        <f t="shared" si="8"/>
        <v>1.01</v>
      </c>
      <c r="G551" s="78" t="s">
        <v>17</v>
      </c>
      <c r="H551" s="80">
        <f t="shared" si="1"/>
        <v>277.75</v>
      </c>
      <c r="I551" s="81"/>
      <c r="J551" s="82">
        <f t="shared" si="9"/>
        <v>279.456</v>
      </c>
      <c r="K551" s="8"/>
      <c r="L551" s="74">
        <f t="shared" si="2"/>
        <v>270</v>
      </c>
      <c r="M551" s="8"/>
      <c r="N551" s="31">
        <f t="shared" si="3"/>
        <v>101378.75</v>
      </c>
      <c r="O551" s="8"/>
      <c r="P551" s="47">
        <f t="shared" si="4"/>
        <v>18.9</v>
      </c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9.5" customHeight="1">
      <c r="A552" s="8"/>
      <c r="B552" s="9">
        <f t="shared" si="5"/>
        <v>9.456</v>
      </c>
      <c r="C552" s="20">
        <f t="shared" si="6"/>
        <v>547</v>
      </c>
      <c r="D552" s="28">
        <f t="shared" si="7"/>
        <v>27770</v>
      </c>
      <c r="E552" s="78" t="s">
        <v>15</v>
      </c>
      <c r="F552" s="79">
        <f t="shared" si="8"/>
        <v>1.01</v>
      </c>
      <c r="G552" s="78" t="s">
        <v>17</v>
      </c>
      <c r="H552" s="80">
        <f t="shared" si="1"/>
        <v>280.477</v>
      </c>
      <c r="I552" s="81"/>
      <c r="J552" s="82">
        <f t="shared" si="9"/>
        <v>289.933</v>
      </c>
      <c r="K552" s="8"/>
      <c r="L552" s="74">
        <f t="shared" si="2"/>
        <v>280</v>
      </c>
      <c r="M552" s="8"/>
      <c r="N552" s="31">
        <f t="shared" si="3"/>
        <v>102374.105</v>
      </c>
      <c r="O552" s="8"/>
      <c r="P552" s="47">
        <f t="shared" si="4"/>
        <v>19.6</v>
      </c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9.5" customHeight="1">
      <c r="A553" s="8"/>
      <c r="B553" s="9">
        <f t="shared" si="5"/>
        <v>9.933</v>
      </c>
      <c r="C553" s="20">
        <f t="shared" si="6"/>
        <v>548</v>
      </c>
      <c r="D553" s="28">
        <f t="shared" si="7"/>
        <v>28050</v>
      </c>
      <c r="E553" s="78" t="s">
        <v>15</v>
      </c>
      <c r="F553" s="79">
        <f t="shared" si="8"/>
        <v>1.01</v>
      </c>
      <c r="G553" s="78" t="s">
        <v>17</v>
      </c>
      <c r="H553" s="80">
        <f t="shared" si="1"/>
        <v>283.305</v>
      </c>
      <c r="I553" s="81"/>
      <c r="J553" s="82">
        <f t="shared" si="9"/>
        <v>293.238</v>
      </c>
      <c r="K553" s="8"/>
      <c r="L553" s="74">
        <f t="shared" si="2"/>
        <v>290</v>
      </c>
      <c r="M553" s="8"/>
      <c r="N553" s="31">
        <f t="shared" si="3"/>
        <v>103406.325</v>
      </c>
      <c r="O553" s="8"/>
      <c r="P553" s="47">
        <f t="shared" si="4"/>
        <v>20.3</v>
      </c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9.5" customHeight="1">
      <c r="A554" s="8"/>
      <c r="B554" s="9">
        <f t="shared" si="5"/>
        <v>3.238</v>
      </c>
      <c r="C554" s="20">
        <f t="shared" si="6"/>
        <v>549</v>
      </c>
      <c r="D554" s="28">
        <f t="shared" si="7"/>
        <v>28340</v>
      </c>
      <c r="E554" s="78" t="s">
        <v>15</v>
      </c>
      <c r="F554" s="79">
        <f t="shared" si="8"/>
        <v>1.01</v>
      </c>
      <c r="G554" s="78" t="s">
        <v>17</v>
      </c>
      <c r="H554" s="80">
        <f t="shared" si="1"/>
        <v>286.234</v>
      </c>
      <c r="I554" s="81"/>
      <c r="J554" s="82">
        <f t="shared" si="9"/>
        <v>289.472</v>
      </c>
      <c r="K554" s="8"/>
      <c r="L554" s="74">
        <f t="shared" si="2"/>
        <v>280</v>
      </c>
      <c r="M554" s="8"/>
      <c r="N554" s="31">
        <f t="shared" si="3"/>
        <v>104475.41</v>
      </c>
      <c r="O554" s="8"/>
      <c r="P554" s="47">
        <f t="shared" si="4"/>
        <v>19.6</v>
      </c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9.5" customHeight="1">
      <c r="A555" s="8"/>
      <c r="B555" s="9">
        <f t="shared" si="5"/>
        <v>9.472</v>
      </c>
      <c r="C555" s="20">
        <f t="shared" si="6"/>
        <v>550</v>
      </c>
      <c r="D555" s="28">
        <f t="shared" si="7"/>
        <v>28620</v>
      </c>
      <c r="E555" s="78" t="s">
        <v>15</v>
      </c>
      <c r="F555" s="79">
        <f t="shared" si="8"/>
        <v>1.01</v>
      </c>
      <c r="G555" s="78" t="s">
        <v>17</v>
      </c>
      <c r="H555" s="80">
        <f t="shared" si="1"/>
        <v>289.062</v>
      </c>
      <c r="I555" s="81"/>
      <c r="J555" s="82">
        <f t="shared" si="9"/>
        <v>298.534</v>
      </c>
      <c r="K555" s="8"/>
      <c r="L555" s="74">
        <f t="shared" si="2"/>
        <v>290</v>
      </c>
      <c r="M555" s="8"/>
      <c r="N555" s="31">
        <f t="shared" si="3"/>
        <v>105507.63</v>
      </c>
      <c r="O555" s="8"/>
      <c r="P555" s="47">
        <f t="shared" si="4"/>
        <v>20.3</v>
      </c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9.5" customHeight="1">
      <c r="A556" s="8"/>
      <c r="B556" s="9">
        <f t="shared" si="5"/>
        <v>8.534</v>
      </c>
      <c r="C556" s="20">
        <f t="shared" si="6"/>
        <v>551</v>
      </c>
      <c r="D556" s="28">
        <f t="shared" si="7"/>
        <v>28910</v>
      </c>
      <c r="E556" s="78" t="s">
        <v>15</v>
      </c>
      <c r="F556" s="79">
        <f t="shared" si="8"/>
        <v>1.01</v>
      </c>
      <c r="G556" s="78" t="s">
        <v>17</v>
      </c>
      <c r="H556" s="80">
        <f t="shared" si="1"/>
        <v>291.991</v>
      </c>
      <c r="I556" s="81"/>
      <c r="J556" s="82">
        <f t="shared" si="9"/>
        <v>300.525</v>
      </c>
      <c r="K556" s="8"/>
      <c r="L556" s="74">
        <f t="shared" si="2"/>
        <v>300</v>
      </c>
      <c r="M556" s="8"/>
      <c r="N556" s="31">
        <f t="shared" si="3"/>
        <v>106576.715</v>
      </c>
      <c r="O556" s="8"/>
      <c r="P556" s="47">
        <f t="shared" si="4"/>
        <v>21</v>
      </c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9.5" customHeight="1">
      <c r="A557" s="8"/>
      <c r="B557" s="9">
        <f t="shared" si="5"/>
        <v>0.525</v>
      </c>
      <c r="C557" s="20">
        <f t="shared" si="6"/>
        <v>552</v>
      </c>
      <c r="D557" s="28">
        <f t="shared" si="7"/>
        <v>29210</v>
      </c>
      <c r="E557" s="78" t="s">
        <v>15</v>
      </c>
      <c r="F557" s="79">
        <f t="shared" si="8"/>
        <v>1.01</v>
      </c>
      <c r="G557" s="78" t="s">
        <v>17</v>
      </c>
      <c r="H557" s="80">
        <f t="shared" si="1"/>
        <v>295.021</v>
      </c>
      <c r="I557" s="81"/>
      <c r="J557" s="82">
        <f t="shared" si="9"/>
        <v>295.546</v>
      </c>
      <c r="K557" s="8"/>
      <c r="L557" s="74">
        <f t="shared" si="2"/>
        <v>290</v>
      </c>
      <c r="M557" s="8"/>
      <c r="N557" s="31">
        <f t="shared" si="3"/>
        <v>107682.665</v>
      </c>
      <c r="O557" s="8"/>
      <c r="P557" s="47">
        <f t="shared" si="4"/>
        <v>20.3</v>
      </c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9.5" customHeight="1">
      <c r="A558" s="8"/>
      <c r="B558" s="9">
        <f t="shared" si="5"/>
        <v>5.546</v>
      </c>
      <c r="C558" s="20">
        <f t="shared" si="6"/>
        <v>553</v>
      </c>
      <c r="D558" s="28">
        <f t="shared" si="7"/>
        <v>29500</v>
      </c>
      <c r="E558" s="78" t="s">
        <v>15</v>
      </c>
      <c r="F558" s="79">
        <f t="shared" si="8"/>
        <v>1.01</v>
      </c>
      <c r="G558" s="78" t="s">
        <v>17</v>
      </c>
      <c r="H558" s="80">
        <f t="shared" si="1"/>
        <v>297.95</v>
      </c>
      <c r="I558" s="81"/>
      <c r="J558" s="82">
        <f t="shared" si="9"/>
        <v>303.496</v>
      </c>
      <c r="K558" s="8"/>
      <c r="L558" s="74">
        <f t="shared" si="2"/>
        <v>300</v>
      </c>
      <c r="M558" s="8"/>
      <c r="N558" s="31">
        <f t="shared" si="3"/>
        <v>108751.75</v>
      </c>
      <c r="O558" s="8"/>
      <c r="P558" s="47">
        <f t="shared" si="4"/>
        <v>21</v>
      </c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9.5" customHeight="1">
      <c r="A559" s="8"/>
      <c r="B559" s="9">
        <f t="shared" si="5"/>
        <v>3.496</v>
      </c>
      <c r="C559" s="20">
        <f t="shared" si="6"/>
        <v>554</v>
      </c>
      <c r="D559" s="28">
        <f t="shared" si="7"/>
        <v>29800</v>
      </c>
      <c r="E559" s="78" t="s">
        <v>15</v>
      </c>
      <c r="F559" s="79">
        <f t="shared" si="8"/>
        <v>1.01</v>
      </c>
      <c r="G559" s="78" t="s">
        <v>17</v>
      </c>
      <c r="H559" s="80">
        <f t="shared" si="1"/>
        <v>300.98</v>
      </c>
      <c r="I559" s="81"/>
      <c r="J559" s="82">
        <f t="shared" si="9"/>
        <v>304.476</v>
      </c>
      <c r="K559" s="8"/>
      <c r="L559" s="74">
        <f t="shared" si="2"/>
        <v>300</v>
      </c>
      <c r="M559" s="8"/>
      <c r="N559" s="31">
        <f t="shared" si="3"/>
        <v>109857.7</v>
      </c>
      <c r="O559" s="8"/>
      <c r="P559" s="47">
        <f t="shared" si="4"/>
        <v>21</v>
      </c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9.5" customHeight="1">
      <c r="A560" s="8"/>
      <c r="B560" s="9">
        <f t="shared" si="5"/>
        <v>4.476</v>
      </c>
      <c r="C560" s="20">
        <f t="shared" si="6"/>
        <v>555</v>
      </c>
      <c r="D560" s="28">
        <f t="shared" si="7"/>
        <v>30100</v>
      </c>
      <c r="E560" s="78" t="s">
        <v>15</v>
      </c>
      <c r="F560" s="79">
        <f t="shared" si="8"/>
        <v>1.01</v>
      </c>
      <c r="G560" s="78" t="s">
        <v>17</v>
      </c>
      <c r="H560" s="80">
        <f t="shared" si="1"/>
        <v>304.01</v>
      </c>
      <c r="I560" s="81"/>
      <c r="J560" s="82">
        <f t="shared" si="9"/>
        <v>308.486</v>
      </c>
      <c r="K560" s="8"/>
      <c r="L560" s="74">
        <f t="shared" si="2"/>
        <v>300</v>
      </c>
      <c r="M560" s="8"/>
      <c r="N560" s="31">
        <f t="shared" si="3"/>
        <v>110963.65</v>
      </c>
      <c r="O560" s="8"/>
      <c r="P560" s="47">
        <f t="shared" si="4"/>
        <v>21</v>
      </c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9.5" customHeight="1">
      <c r="A561" s="8"/>
      <c r="B561" s="9">
        <f t="shared" si="5"/>
        <v>8.486</v>
      </c>
      <c r="C561" s="20">
        <f t="shared" si="6"/>
        <v>556</v>
      </c>
      <c r="D561" s="28">
        <f t="shared" si="7"/>
        <v>30400</v>
      </c>
      <c r="E561" s="78" t="s">
        <v>15</v>
      </c>
      <c r="F561" s="79">
        <f t="shared" si="8"/>
        <v>1.01</v>
      </c>
      <c r="G561" s="78" t="s">
        <v>17</v>
      </c>
      <c r="H561" s="80">
        <f t="shared" si="1"/>
        <v>307.04</v>
      </c>
      <c r="I561" s="81"/>
      <c r="J561" s="82">
        <f t="shared" si="9"/>
        <v>315.526</v>
      </c>
      <c r="K561" s="8"/>
      <c r="L561" s="74">
        <f t="shared" si="2"/>
        <v>310</v>
      </c>
      <c r="M561" s="8"/>
      <c r="N561" s="31">
        <f t="shared" si="3"/>
        <v>112069.6</v>
      </c>
      <c r="O561" s="8"/>
      <c r="P561" s="47">
        <f t="shared" si="4"/>
        <v>21.7</v>
      </c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9.5" customHeight="1">
      <c r="A562" s="8"/>
      <c r="B562" s="9">
        <f t="shared" si="5"/>
        <v>5.526</v>
      </c>
      <c r="C562" s="20">
        <f t="shared" si="6"/>
        <v>557</v>
      </c>
      <c r="D562" s="28">
        <f t="shared" si="7"/>
        <v>30710</v>
      </c>
      <c r="E562" s="78" t="s">
        <v>15</v>
      </c>
      <c r="F562" s="79">
        <f t="shared" si="8"/>
        <v>1.01</v>
      </c>
      <c r="G562" s="78" t="s">
        <v>17</v>
      </c>
      <c r="H562" s="80">
        <f t="shared" si="1"/>
        <v>310.171</v>
      </c>
      <c r="I562" s="81"/>
      <c r="J562" s="82">
        <f t="shared" si="9"/>
        <v>315.697</v>
      </c>
      <c r="K562" s="8"/>
      <c r="L562" s="74">
        <f t="shared" si="2"/>
        <v>310</v>
      </c>
      <c r="M562" s="8"/>
      <c r="N562" s="31">
        <f t="shared" si="3"/>
        <v>113212.415</v>
      </c>
      <c r="O562" s="8"/>
      <c r="P562" s="47">
        <f t="shared" si="4"/>
        <v>21.7</v>
      </c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9.5" customHeight="1">
      <c r="A563" s="8"/>
      <c r="B563" s="9">
        <f t="shared" si="5"/>
        <v>5.697</v>
      </c>
      <c r="C563" s="20">
        <f t="shared" si="6"/>
        <v>558</v>
      </c>
      <c r="D563" s="28">
        <f t="shared" si="7"/>
        <v>31020</v>
      </c>
      <c r="E563" s="78" t="s">
        <v>15</v>
      </c>
      <c r="F563" s="79">
        <f t="shared" si="8"/>
        <v>1.01</v>
      </c>
      <c r="G563" s="78" t="s">
        <v>17</v>
      </c>
      <c r="H563" s="80">
        <f t="shared" si="1"/>
        <v>313.302</v>
      </c>
      <c r="I563" s="81"/>
      <c r="J563" s="82">
        <f t="shared" si="9"/>
        <v>318.999</v>
      </c>
      <c r="K563" s="8"/>
      <c r="L563" s="74">
        <f t="shared" si="2"/>
        <v>310</v>
      </c>
      <c r="M563" s="8"/>
      <c r="N563" s="31">
        <f t="shared" si="3"/>
        <v>114355.23</v>
      </c>
      <c r="O563" s="8"/>
      <c r="P563" s="47">
        <f t="shared" si="4"/>
        <v>21.7</v>
      </c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9.5" customHeight="1">
      <c r="A564" s="8"/>
      <c r="B564" s="9">
        <f t="shared" si="5"/>
        <v>8.999</v>
      </c>
      <c r="C564" s="20">
        <f t="shared" si="6"/>
        <v>559</v>
      </c>
      <c r="D564" s="28">
        <f t="shared" si="7"/>
        <v>31330</v>
      </c>
      <c r="E564" s="78" t="s">
        <v>15</v>
      </c>
      <c r="F564" s="79">
        <f t="shared" si="8"/>
        <v>1.01</v>
      </c>
      <c r="G564" s="78" t="s">
        <v>17</v>
      </c>
      <c r="H564" s="80">
        <f t="shared" si="1"/>
        <v>316.433</v>
      </c>
      <c r="I564" s="81"/>
      <c r="J564" s="82">
        <f t="shared" si="9"/>
        <v>325.432</v>
      </c>
      <c r="K564" s="8"/>
      <c r="L564" s="74">
        <f t="shared" si="2"/>
        <v>320</v>
      </c>
      <c r="M564" s="8"/>
      <c r="N564" s="31">
        <f t="shared" si="3"/>
        <v>115498.045</v>
      </c>
      <c r="O564" s="8"/>
      <c r="P564" s="47">
        <f t="shared" si="4"/>
        <v>22.4</v>
      </c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9.5" customHeight="1">
      <c r="A565" s="8"/>
      <c r="B565" s="9">
        <f t="shared" si="5"/>
        <v>5.432</v>
      </c>
      <c r="C565" s="20">
        <f t="shared" si="6"/>
        <v>560</v>
      </c>
      <c r="D565" s="28">
        <f t="shared" si="7"/>
        <v>31650</v>
      </c>
      <c r="E565" s="78" t="s">
        <v>15</v>
      </c>
      <c r="F565" s="79">
        <f t="shared" si="8"/>
        <v>1.01</v>
      </c>
      <c r="G565" s="78" t="s">
        <v>17</v>
      </c>
      <c r="H565" s="80">
        <f t="shared" si="1"/>
        <v>319.665</v>
      </c>
      <c r="I565" s="81"/>
      <c r="J565" s="82">
        <f t="shared" si="9"/>
        <v>325.097</v>
      </c>
      <c r="K565" s="8"/>
      <c r="L565" s="74">
        <f t="shared" si="2"/>
        <v>320</v>
      </c>
      <c r="M565" s="8"/>
      <c r="N565" s="31">
        <f t="shared" si="3"/>
        <v>116677.725</v>
      </c>
      <c r="O565" s="8"/>
      <c r="P565" s="47">
        <f t="shared" si="4"/>
        <v>22.4</v>
      </c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9.5" customHeight="1">
      <c r="A566" s="8"/>
      <c r="B566" s="9">
        <f t="shared" si="5"/>
        <v>5.097</v>
      </c>
      <c r="C566" s="20">
        <f t="shared" si="6"/>
        <v>561</v>
      </c>
      <c r="D566" s="28">
        <f t="shared" si="7"/>
        <v>31970</v>
      </c>
      <c r="E566" s="78" t="s">
        <v>15</v>
      </c>
      <c r="F566" s="79">
        <f t="shared" si="8"/>
        <v>1.01</v>
      </c>
      <c r="G566" s="78" t="s">
        <v>17</v>
      </c>
      <c r="H566" s="80">
        <f t="shared" si="1"/>
        <v>322.897</v>
      </c>
      <c r="I566" s="81"/>
      <c r="J566" s="82">
        <f t="shared" si="9"/>
        <v>327.994</v>
      </c>
      <c r="K566" s="8"/>
      <c r="L566" s="74">
        <f t="shared" si="2"/>
        <v>320</v>
      </c>
      <c r="M566" s="8"/>
      <c r="N566" s="31">
        <f t="shared" si="3"/>
        <v>117857.405</v>
      </c>
      <c r="O566" s="8"/>
      <c r="P566" s="47">
        <f t="shared" si="4"/>
        <v>22.4</v>
      </c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9.5" customHeight="1">
      <c r="A567" s="8"/>
      <c r="B567" s="9">
        <f t="shared" si="5"/>
        <v>7.994</v>
      </c>
      <c r="C567" s="20">
        <f t="shared" si="6"/>
        <v>562</v>
      </c>
      <c r="D567" s="28">
        <f t="shared" si="7"/>
        <v>32290</v>
      </c>
      <c r="E567" s="78" t="s">
        <v>15</v>
      </c>
      <c r="F567" s="79">
        <f t="shared" si="8"/>
        <v>1.01</v>
      </c>
      <c r="G567" s="78" t="s">
        <v>17</v>
      </c>
      <c r="H567" s="80">
        <f t="shared" si="1"/>
        <v>326.129</v>
      </c>
      <c r="I567" s="81"/>
      <c r="J567" s="82">
        <f t="shared" si="9"/>
        <v>334.123</v>
      </c>
      <c r="K567" s="8"/>
      <c r="L567" s="74">
        <f t="shared" si="2"/>
        <v>330</v>
      </c>
      <c r="M567" s="8"/>
      <c r="N567" s="31">
        <f t="shared" si="3"/>
        <v>119037.085</v>
      </c>
      <c r="O567" s="8"/>
      <c r="P567" s="47">
        <f t="shared" si="4"/>
        <v>23.1</v>
      </c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9.5" customHeight="1">
      <c r="A568" s="8"/>
      <c r="B568" s="9">
        <f t="shared" si="5"/>
        <v>4.123</v>
      </c>
      <c r="C568" s="20">
        <f t="shared" si="6"/>
        <v>563</v>
      </c>
      <c r="D568" s="28">
        <f t="shared" si="7"/>
        <v>32620</v>
      </c>
      <c r="E568" s="78" t="s">
        <v>15</v>
      </c>
      <c r="F568" s="79">
        <f t="shared" si="8"/>
        <v>1.01</v>
      </c>
      <c r="G568" s="78" t="s">
        <v>17</v>
      </c>
      <c r="H568" s="80">
        <f t="shared" si="1"/>
        <v>329.462</v>
      </c>
      <c r="I568" s="81"/>
      <c r="J568" s="82">
        <f t="shared" si="9"/>
        <v>333.585</v>
      </c>
      <c r="K568" s="8"/>
      <c r="L568" s="74">
        <f t="shared" si="2"/>
        <v>330</v>
      </c>
      <c r="M568" s="8"/>
      <c r="N568" s="31">
        <f t="shared" si="3"/>
        <v>120253.63</v>
      </c>
      <c r="O568" s="8"/>
      <c r="P568" s="47">
        <f t="shared" si="4"/>
        <v>23.1</v>
      </c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9.5" customHeight="1">
      <c r="A569" s="8"/>
      <c r="B569" s="9">
        <f t="shared" si="5"/>
        <v>3.585</v>
      </c>
      <c r="C569" s="20">
        <f t="shared" si="6"/>
        <v>564</v>
      </c>
      <c r="D569" s="28">
        <f t="shared" si="7"/>
        <v>32950</v>
      </c>
      <c r="E569" s="78" t="s">
        <v>15</v>
      </c>
      <c r="F569" s="79">
        <f t="shared" si="8"/>
        <v>1.01</v>
      </c>
      <c r="G569" s="78" t="s">
        <v>17</v>
      </c>
      <c r="H569" s="80">
        <f t="shared" si="1"/>
        <v>332.795</v>
      </c>
      <c r="I569" s="81"/>
      <c r="J569" s="82">
        <f t="shared" si="9"/>
        <v>336.38</v>
      </c>
      <c r="K569" s="8"/>
      <c r="L569" s="74">
        <f t="shared" si="2"/>
        <v>330</v>
      </c>
      <c r="M569" s="8"/>
      <c r="N569" s="31">
        <f t="shared" si="3"/>
        <v>121470.175</v>
      </c>
      <c r="O569" s="8"/>
      <c r="P569" s="47">
        <f t="shared" si="4"/>
        <v>23.1</v>
      </c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9.5" customHeight="1">
      <c r="A570" s="8"/>
      <c r="B570" s="9">
        <f t="shared" si="5"/>
        <v>6.38</v>
      </c>
      <c r="C570" s="20">
        <f t="shared" si="6"/>
        <v>565</v>
      </c>
      <c r="D570" s="28">
        <f t="shared" si="7"/>
        <v>33280</v>
      </c>
      <c r="E570" s="78" t="s">
        <v>15</v>
      </c>
      <c r="F570" s="79">
        <f t="shared" si="8"/>
        <v>1.01</v>
      </c>
      <c r="G570" s="78" t="s">
        <v>17</v>
      </c>
      <c r="H570" s="80">
        <f t="shared" si="1"/>
        <v>336.128</v>
      </c>
      <c r="I570" s="81"/>
      <c r="J570" s="82">
        <f t="shared" si="9"/>
        <v>342.508</v>
      </c>
      <c r="K570" s="8"/>
      <c r="L570" s="74">
        <f t="shared" si="2"/>
        <v>340</v>
      </c>
      <c r="M570" s="8"/>
      <c r="N570" s="31">
        <f t="shared" si="3"/>
        <v>122686.72</v>
      </c>
      <c r="O570" s="8"/>
      <c r="P570" s="47">
        <f t="shared" si="4"/>
        <v>23.8</v>
      </c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9.5" customHeight="1">
      <c r="A571" s="8"/>
      <c r="B571" s="9">
        <f t="shared" si="5"/>
        <v>2.508</v>
      </c>
      <c r="C571" s="20">
        <f t="shared" si="6"/>
        <v>566</v>
      </c>
      <c r="D571" s="28">
        <f t="shared" si="7"/>
        <v>33620</v>
      </c>
      <c r="E571" s="78" t="s">
        <v>15</v>
      </c>
      <c r="F571" s="79">
        <f t="shared" si="8"/>
        <v>1.01</v>
      </c>
      <c r="G571" s="78" t="s">
        <v>17</v>
      </c>
      <c r="H571" s="80">
        <f t="shared" si="1"/>
        <v>339.562</v>
      </c>
      <c r="I571" s="81"/>
      <c r="J571" s="82">
        <f t="shared" si="9"/>
        <v>342.07</v>
      </c>
      <c r="K571" s="8"/>
      <c r="L571" s="74">
        <f t="shared" si="2"/>
        <v>340</v>
      </c>
      <c r="M571" s="8"/>
      <c r="N571" s="31">
        <f t="shared" si="3"/>
        <v>123940.13</v>
      </c>
      <c r="O571" s="8"/>
      <c r="P571" s="47">
        <f t="shared" si="4"/>
        <v>23.8</v>
      </c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9.5" customHeight="1">
      <c r="A572" s="8"/>
      <c r="B572" s="9">
        <f t="shared" si="5"/>
        <v>2.07</v>
      </c>
      <c r="C572" s="20">
        <f t="shared" si="6"/>
        <v>567</v>
      </c>
      <c r="D572" s="28">
        <f t="shared" si="7"/>
        <v>33960</v>
      </c>
      <c r="E572" s="78" t="s">
        <v>15</v>
      </c>
      <c r="F572" s="79">
        <f t="shared" si="8"/>
        <v>1.01</v>
      </c>
      <c r="G572" s="78" t="s">
        <v>17</v>
      </c>
      <c r="H572" s="80">
        <f t="shared" si="1"/>
        <v>342.996</v>
      </c>
      <c r="I572" s="81"/>
      <c r="J572" s="82">
        <f t="shared" si="9"/>
        <v>345.066</v>
      </c>
      <c r="K572" s="8"/>
      <c r="L572" s="74">
        <f t="shared" si="2"/>
        <v>340</v>
      </c>
      <c r="M572" s="8"/>
      <c r="N572" s="31">
        <f t="shared" si="3"/>
        <v>125193.54</v>
      </c>
      <c r="O572" s="8"/>
      <c r="P572" s="47">
        <f t="shared" si="4"/>
        <v>23.8</v>
      </c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9.5" customHeight="1">
      <c r="A573" s="8"/>
      <c r="B573" s="9">
        <f t="shared" si="5"/>
        <v>5.066</v>
      </c>
      <c r="C573" s="20">
        <f t="shared" si="6"/>
        <v>568</v>
      </c>
      <c r="D573" s="28">
        <f t="shared" si="7"/>
        <v>34300</v>
      </c>
      <c r="E573" s="78" t="s">
        <v>15</v>
      </c>
      <c r="F573" s="79">
        <f t="shared" si="8"/>
        <v>1.01</v>
      </c>
      <c r="G573" s="78" t="s">
        <v>17</v>
      </c>
      <c r="H573" s="80">
        <f t="shared" si="1"/>
        <v>346.43</v>
      </c>
      <c r="I573" s="81"/>
      <c r="J573" s="82">
        <f t="shared" si="9"/>
        <v>351.496</v>
      </c>
      <c r="K573" s="8"/>
      <c r="L573" s="74">
        <f t="shared" si="2"/>
        <v>350</v>
      </c>
      <c r="M573" s="8"/>
      <c r="N573" s="31">
        <f t="shared" si="3"/>
        <v>126446.95</v>
      </c>
      <c r="O573" s="8"/>
      <c r="P573" s="47">
        <f t="shared" si="4"/>
        <v>24.5</v>
      </c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9.5" customHeight="1">
      <c r="A574" s="8"/>
      <c r="B574" s="9">
        <f t="shared" si="5"/>
        <v>1.496</v>
      </c>
      <c r="C574" s="20">
        <f t="shared" si="6"/>
        <v>569</v>
      </c>
      <c r="D574" s="28">
        <f t="shared" si="7"/>
        <v>34650</v>
      </c>
      <c r="E574" s="78" t="s">
        <v>15</v>
      </c>
      <c r="F574" s="79">
        <f t="shared" si="8"/>
        <v>1.01</v>
      </c>
      <c r="G574" s="78" t="s">
        <v>17</v>
      </c>
      <c r="H574" s="80">
        <f t="shared" si="1"/>
        <v>349.965</v>
      </c>
      <c r="I574" s="81"/>
      <c r="J574" s="82">
        <f t="shared" si="9"/>
        <v>351.461</v>
      </c>
      <c r="K574" s="8"/>
      <c r="L574" s="74">
        <f t="shared" si="2"/>
        <v>350</v>
      </c>
      <c r="M574" s="8"/>
      <c r="N574" s="31">
        <f t="shared" si="3"/>
        <v>127737.225</v>
      </c>
      <c r="O574" s="8"/>
      <c r="P574" s="47">
        <f t="shared" si="4"/>
        <v>24.5</v>
      </c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9.5" customHeight="1">
      <c r="A575" s="8"/>
      <c r="B575" s="9">
        <f t="shared" si="5"/>
        <v>1.461</v>
      </c>
      <c r="C575" s="20">
        <f t="shared" si="6"/>
        <v>570</v>
      </c>
      <c r="D575" s="28">
        <f t="shared" si="7"/>
        <v>35000</v>
      </c>
      <c r="E575" s="78" t="s">
        <v>15</v>
      </c>
      <c r="F575" s="79">
        <f t="shared" si="8"/>
        <v>1.01</v>
      </c>
      <c r="G575" s="78" t="s">
        <v>17</v>
      </c>
      <c r="H575" s="80">
        <f t="shared" si="1"/>
        <v>353.5</v>
      </c>
      <c r="I575" s="81"/>
      <c r="J575" s="82">
        <f t="shared" si="9"/>
        <v>354.961</v>
      </c>
      <c r="K575" s="8"/>
      <c r="L575" s="74">
        <f t="shared" si="2"/>
        <v>350</v>
      </c>
      <c r="M575" s="8"/>
      <c r="N575" s="31">
        <f t="shared" si="3"/>
        <v>129027.5</v>
      </c>
      <c r="O575" s="8"/>
      <c r="P575" s="47">
        <f t="shared" si="4"/>
        <v>24.5</v>
      </c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9.5" customHeight="1">
      <c r="A576" s="8"/>
      <c r="B576" s="9">
        <f t="shared" si="5"/>
        <v>4.961</v>
      </c>
      <c r="C576" s="20">
        <f t="shared" si="6"/>
        <v>571</v>
      </c>
      <c r="D576" s="28">
        <f t="shared" si="7"/>
        <v>35350</v>
      </c>
      <c r="E576" s="78" t="s">
        <v>15</v>
      </c>
      <c r="F576" s="79">
        <f t="shared" si="8"/>
        <v>1.01</v>
      </c>
      <c r="G576" s="78" t="s">
        <v>17</v>
      </c>
      <c r="H576" s="80">
        <f t="shared" si="1"/>
        <v>357.035</v>
      </c>
      <c r="I576" s="81"/>
      <c r="J576" s="82">
        <f t="shared" si="9"/>
        <v>361.996</v>
      </c>
      <c r="K576" s="8"/>
      <c r="L576" s="74">
        <f t="shared" si="2"/>
        <v>360</v>
      </c>
      <c r="M576" s="8"/>
      <c r="N576" s="31">
        <f t="shared" si="3"/>
        <v>130317.775</v>
      </c>
      <c r="O576" s="8"/>
      <c r="P576" s="47">
        <f t="shared" si="4"/>
        <v>25.2</v>
      </c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9.5" customHeight="1">
      <c r="A577" s="8"/>
      <c r="B577" s="9">
        <f t="shared" si="5"/>
        <v>1.996</v>
      </c>
      <c r="C577" s="20">
        <f t="shared" si="6"/>
        <v>572</v>
      </c>
      <c r="D577" s="28">
        <f t="shared" si="7"/>
        <v>35710</v>
      </c>
      <c r="E577" s="78" t="s">
        <v>15</v>
      </c>
      <c r="F577" s="79">
        <f t="shared" si="8"/>
        <v>1.01</v>
      </c>
      <c r="G577" s="78" t="s">
        <v>17</v>
      </c>
      <c r="H577" s="80">
        <f t="shared" si="1"/>
        <v>360.671</v>
      </c>
      <c r="I577" s="81"/>
      <c r="J577" s="82">
        <f t="shared" si="9"/>
        <v>362.667</v>
      </c>
      <c r="K577" s="8"/>
      <c r="L577" s="74">
        <f t="shared" si="2"/>
        <v>360</v>
      </c>
      <c r="M577" s="8"/>
      <c r="N577" s="31">
        <f t="shared" si="3"/>
        <v>131644.915</v>
      </c>
      <c r="O577" s="8"/>
      <c r="P577" s="47">
        <f t="shared" si="4"/>
        <v>25.2</v>
      </c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9.5" customHeight="1">
      <c r="A578" s="8"/>
      <c r="B578" s="9">
        <f t="shared" si="5"/>
        <v>2.667</v>
      </c>
      <c r="C578" s="20">
        <f t="shared" si="6"/>
        <v>573</v>
      </c>
      <c r="D578" s="28">
        <f t="shared" si="7"/>
        <v>36070</v>
      </c>
      <c r="E578" s="78" t="s">
        <v>15</v>
      </c>
      <c r="F578" s="79">
        <f t="shared" si="8"/>
        <v>1.01</v>
      </c>
      <c r="G578" s="78" t="s">
        <v>17</v>
      </c>
      <c r="H578" s="80">
        <f t="shared" si="1"/>
        <v>364.307</v>
      </c>
      <c r="I578" s="81"/>
      <c r="J578" s="82">
        <f t="shared" si="9"/>
        <v>366.974</v>
      </c>
      <c r="K578" s="8"/>
      <c r="L578" s="74">
        <f t="shared" si="2"/>
        <v>360</v>
      </c>
      <c r="M578" s="8"/>
      <c r="N578" s="31">
        <f t="shared" si="3"/>
        <v>132972.055</v>
      </c>
      <c r="O578" s="8"/>
      <c r="P578" s="47">
        <f t="shared" si="4"/>
        <v>25.2</v>
      </c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9.5" customHeight="1">
      <c r="A579" s="8"/>
      <c r="B579" s="9">
        <f t="shared" si="5"/>
        <v>6.974</v>
      </c>
      <c r="C579" s="20">
        <f t="shared" si="6"/>
        <v>574</v>
      </c>
      <c r="D579" s="28">
        <f t="shared" si="7"/>
        <v>36430</v>
      </c>
      <c r="E579" s="78" t="s">
        <v>15</v>
      </c>
      <c r="F579" s="79">
        <f t="shared" si="8"/>
        <v>1.01</v>
      </c>
      <c r="G579" s="78" t="s">
        <v>17</v>
      </c>
      <c r="H579" s="80">
        <f t="shared" si="1"/>
        <v>367.943</v>
      </c>
      <c r="I579" s="81"/>
      <c r="J579" s="82">
        <f t="shared" si="9"/>
        <v>374.917</v>
      </c>
      <c r="K579" s="8"/>
      <c r="L579" s="74">
        <f t="shared" si="2"/>
        <v>370</v>
      </c>
      <c r="M579" s="8"/>
      <c r="N579" s="31">
        <f t="shared" si="3"/>
        <v>134299.195</v>
      </c>
      <c r="O579" s="8"/>
      <c r="P579" s="47">
        <f t="shared" si="4"/>
        <v>25.9</v>
      </c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9.5" customHeight="1">
      <c r="A580" s="8"/>
      <c r="B580" s="9">
        <f t="shared" si="5"/>
        <v>4.917</v>
      </c>
      <c r="C580" s="20">
        <f t="shared" si="6"/>
        <v>575</v>
      </c>
      <c r="D580" s="28">
        <f t="shared" si="7"/>
        <v>36800</v>
      </c>
      <c r="E580" s="78" t="s">
        <v>15</v>
      </c>
      <c r="F580" s="79">
        <f t="shared" si="8"/>
        <v>1.01</v>
      </c>
      <c r="G580" s="78" t="s">
        <v>17</v>
      </c>
      <c r="H580" s="80">
        <f t="shared" si="1"/>
        <v>371.68</v>
      </c>
      <c r="I580" s="81"/>
      <c r="J580" s="82">
        <f t="shared" si="9"/>
        <v>376.597</v>
      </c>
      <c r="K580" s="8"/>
      <c r="L580" s="74">
        <f t="shared" si="2"/>
        <v>370</v>
      </c>
      <c r="M580" s="8"/>
      <c r="N580" s="31">
        <f t="shared" si="3"/>
        <v>135663.2</v>
      </c>
      <c r="O580" s="8"/>
      <c r="P580" s="47">
        <f t="shared" si="4"/>
        <v>25.9</v>
      </c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9.5" customHeight="1">
      <c r="A581" s="8"/>
      <c r="B581" s="9">
        <f t="shared" si="5"/>
        <v>6.597</v>
      </c>
      <c r="C581" s="20">
        <f t="shared" si="6"/>
        <v>576</v>
      </c>
      <c r="D581" s="28">
        <f t="shared" si="7"/>
        <v>37170</v>
      </c>
      <c r="E581" s="78" t="s">
        <v>15</v>
      </c>
      <c r="F581" s="79">
        <f t="shared" si="8"/>
        <v>1.01</v>
      </c>
      <c r="G581" s="78" t="s">
        <v>17</v>
      </c>
      <c r="H581" s="80">
        <f t="shared" si="1"/>
        <v>375.417</v>
      </c>
      <c r="I581" s="81"/>
      <c r="J581" s="82">
        <f t="shared" si="9"/>
        <v>382.014</v>
      </c>
      <c r="K581" s="8"/>
      <c r="L581" s="74">
        <f t="shared" si="2"/>
        <v>380</v>
      </c>
      <c r="M581" s="8"/>
      <c r="N581" s="31">
        <f t="shared" si="3"/>
        <v>137027.205</v>
      </c>
      <c r="O581" s="8"/>
      <c r="P581" s="47">
        <f t="shared" si="4"/>
        <v>26.6</v>
      </c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9.5" customHeight="1">
      <c r="A582" s="8"/>
      <c r="B582" s="9">
        <f t="shared" si="5"/>
        <v>2.014</v>
      </c>
      <c r="C582" s="20">
        <f t="shared" si="6"/>
        <v>577</v>
      </c>
      <c r="D582" s="28">
        <f t="shared" si="7"/>
        <v>37550</v>
      </c>
      <c r="E582" s="78" t="s">
        <v>15</v>
      </c>
      <c r="F582" s="79">
        <f t="shared" si="8"/>
        <v>1.01</v>
      </c>
      <c r="G582" s="78" t="s">
        <v>17</v>
      </c>
      <c r="H582" s="80">
        <f t="shared" si="1"/>
        <v>379.255</v>
      </c>
      <c r="I582" s="81"/>
      <c r="J582" s="82">
        <f t="shared" si="9"/>
        <v>381.269</v>
      </c>
      <c r="K582" s="8"/>
      <c r="L582" s="74">
        <f t="shared" si="2"/>
        <v>380</v>
      </c>
      <c r="M582" s="8"/>
      <c r="N582" s="31">
        <f t="shared" si="3"/>
        <v>138428.075</v>
      </c>
      <c r="O582" s="8"/>
      <c r="P582" s="47">
        <f t="shared" si="4"/>
        <v>26.6</v>
      </c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9.5" customHeight="1">
      <c r="A583" s="8"/>
      <c r="B583" s="9">
        <f t="shared" si="5"/>
        <v>1.269</v>
      </c>
      <c r="C583" s="20">
        <f t="shared" si="6"/>
        <v>578</v>
      </c>
      <c r="D583" s="28">
        <f t="shared" si="7"/>
        <v>37930</v>
      </c>
      <c r="E583" s="78" t="s">
        <v>15</v>
      </c>
      <c r="F583" s="79">
        <f t="shared" si="8"/>
        <v>1.01</v>
      </c>
      <c r="G583" s="78" t="s">
        <v>17</v>
      </c>
      <c r="H583" s="80">
        <f t="shared" si="1"/>
        <v>383.093</v>
      </c>
      <c r="I583" s="81"/>
      <c r="J583" s="82">
        <f t="shared" si="9"/>
        <v>384.362</v>
      </c>
      <c r="K583" s="8"/>
      <c r="L583" s="74">
        <f t="shared" si="2"/>
        <v>380</v>
      </c>
      <c r="M583" s="8"/>
      <c r="N583" s="31">
        <f t="shared" si="3"/>
        <v>139828.945</v>
      </c>
      <c r="O583" s="8"/>
      <c r="P583" s="47">
        <f t="shared" si="4"/>
        <v>26.6</v>
      </c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9.5" customHeight="1">
      <c r="A584" s="8"/>
      <c r="B584" s="9">
        <f t="shared" si="5"/>
        <v>4.362</v>
      </c>
      <c r="C584" s="20">
        <f t="shared" si="6"/>
        <v>579</v>
      </c>
      <c r="D584" s="28">
        <f t="shared" si="7"/>
        <v>38310</v>
      </c>
      <c r="E584" s="78" t="s">
        <v>15</v>
      </c>
      <c r="F584" s="79">
        <f t="shared" si="8"/>
        <v>1.01</v>
      </c>
      <c r="G584" s="78" t="s">
        <v>17</v>
      </c>
      <c r="H584" s="80">
        <f t="shared" si="1"/>
        <v>386.931</v>
      </c>
      <c r="I584" s="81"/>
      <c r="J584" s="82">
        <f t="shared" si="9"/>
        <v>391.293</v>
      </c>
      <c r="K584" s="8"/>
      <c r="L584" s="74">
        <f t="shared" si="2"/>
        <v>390</v>
      </c>
      <c r="M584" s="8"/>
      <c r="N584" s="31">
        <f t="shared" si="3"/>
        <v>141229.815</v>
      </c>
      <c r="O584" s="8"/>
      <c r="P584" s="47">
        <f t="shared" si="4"/>
        <v>27.3</v>
      </c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9.5" customHeight="1">
      <c r="A585" s="8"/>
      <c r="B585" s="9">
        <f t="shared" si="5"/>
        <v>1.293</v>
      </c>
      <c r="C585" s="20">
        <f t="shared" si="6"/>
        <v>580</v>
      </c>
      <c r="D585" s="28">
        <f t="shared" si="7"/>
        <v>38700</v>
      </c>
      <c r="E585" s="78" t="s">
        <v>15</v>
      </c>
      <c r="F585" s="79">
        <f t="shared" si="8"/>
        <v>1.01</v>
      </c>
      <c r="G585" s="78" t="s">
        <v>17</v>
      </c>
      <c r="H585" s="80">
        <f t="shared" si="1"/>
        <v>390.87</v>
      </c>
      <c r="I585" s="81"/>
      <c r="J585" s="82">
        <f t="shared" si="9"/>
        <v>392.163</v>
      </c>
      <c r="K585" s="8"/>
      <c r="L585" s="74">
        <f t="shared" si="2"/>
        <v>390</v>
      </c>
      <c r="M585" s="8"/>
      <c r="N585" s="31">
        <f t="shared" si="3"/>
        <v>142667.55</v>
      </c>
      <c r="O585" s="8"/>
      <c r="P585" s="47">
        <f t="shared" si="4"/>
        <v>27.3</v>
      </c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9.5" customHeight="1">
      <c r="A586" s="8"/>
      <c r="B586" s="9">
        <f t="shared" si="5"/>
        <v>2.163</v>
      </c>
      <c r="C586" s="20">
        <f t="shared" si="6"/>
        <v>581</v>
      </c>
      <c r="D586" s="28">
        <f t="shared" si="7"/>
        <v>39090</v>
      </c>
      <c r="E586" s="78" t="s">
        <v>15</v>
      </c>
      <c r="F586" s="79">
        <f t="shared" si="8"/>
        <v>1.01</v>
      </c>
      <c r="G586" s="78" t="s">
        <v>17</v>
      </c>
      <c r="H586" s="80">
        <f t="shared" si="1"/>
        <v>394.809</v>
      </c>
      <c r="I586" s="81"/>
      <c r="J586" s="82">
        <f t="shared" si="9"/>
        <v>396.972</v>
      </c>
      <c r="K586" s="8"/>
      <c r="L586" s="74">
        <f t="shared" si="2"/>
        <v>390</v>
      </c>
      <c r="M586" s="8"/>
      <c r="N586" s="31">
        <f t="shared" si="3"/>
        <v>144105.285</v>
      </c>
      <c r="O586" s="8"/>
      <c r="P586" s="47">
        <f t="shared" si="4"/>
        <v>27.3</v>
      </c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9.5" customHeight="1">
      <c r="A587" s="8"/>
      <c r="B587" s="9">
        <f t="shared" si="5"/>
        <v>6.972</v>
      </c>
      <c r="C587" s="20">
        <f t="shared" si="6"/>
        <v>582</v>
      </c>
      <c r="D587" s="28">
        <f t="shared" si="7"/>
        <v>39480</v>
      </c>
      <c r="E587" s="78" t="s">
        <v>15</v>
      </c>
      <c r="F587" s="79">
        <f t="shared" si="8"/>
        <v>1.01</v>
      </c>
      <c r="G587" s="78" t="s">
        <v>17</v>
      </c>
      <c r="H587" s="80">
        <f t="shared" si="1"/>
        <v>398.748</v>
      </c>
      <c r="I587" s="81"/>
      <c r="J587" s="82">
        <f t="shared" si="9"/>
        <v>405.72</v>
      </c>
      <c r="K587" s="8"/>
      <c r="L587" s="74">
        <f t="shared" si="2"/>
        <v>400</v>
      </c>
      <c r="M587" s="8"/>
      <c r="N587" s="31">
        <f t="shared" si="3"/>
        <v>145543.02</v>
      </c>
      <c r="O587" s="8"/>
      <c r="P587" s="47">
        <f t="shared" si="4"/>
        <v>28</v>
      </c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9.5" customHeight="1">
      <c r="A588" s="8"/>
      <c r="B588" s="9">
        <f t="shared" si="5"/>
        <v>5.72</v>
      </c>
      <c r="C588" s="20">
        <f t="shared" si="6"/>
        <v>583</v>
      </c>
      <c r="D588" s="28">
        <f t="shared" si="7"/>
        <v>39880</v>
      </c>
      <c r="E588" s="78" t="s">
        <v>15</v>
      </c>
      <c r="F588" s="79">
        <f t="shared" si="8"/>
        <v>1.01</v>
      </c>
      <c r="G588" s="78" t="s">
        <v>17</v>
      </c>
      <c r="H588" s="80">
        <f t="shared" si="1"/>
        <v>402.788</v>
      </c>
      <c r="I588" s="81"/>
      <c r="J588" s="82">
        <f t="shared" si="9"/>
        <v>408.508</v>
      </c>
      <c r="K588" s="8"/>
      <c r="L588" s="74">
        <f t="shared" si="2"/>
        <v>400</v>
      </c>
      <c r="M588" s="8"/>
      <c r="N588" s="31">
        <f t="shared" si="3"/>
        <v>147017.62</v>
      </c>
      <c r="O588" s="8"/>
      <c r="P588" s="47">
        <f t="shared" si="4"/>
        <v>28</v>
      </c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9.5" customHeight="1">
      <c r="A589" s="8"/>
      <c r="B589" s="9">
        <f t="shared" si="5"/>
        <v>8.508</v>
      </c>
      <c r="C589" s="20">
        <f t="shared" si="6"/>
        <v>584</v>
      </c>
      <c r="D589" s="28">
        <f t="shared" si="7"/>
        <v>40280</v>
      </c>
      <c r="E589" s="78" t="s">
        <v>15</v>
      </c>
      <c r="F589" s="79">
        <f t="shared" si="8"/>
        <v>1.01</v>
      </c>
      <c r="G589" s="78" t="s">
        <v>17</v>
      </c>
      <c r="H589" s="80">
        <f t="shared" si="1"/>
        <v>406.828</v>
      </c>
      <c r="I589" s="81"/>
      <c r="J589" s="82">
        <f t="shared" si="9"/>
        <v>415.336</v>
      </c>
      <c r="K589" s="8"/>
      <c r="L589" s="74">
        <f t="shared" si="2"/>
        <v>410</v>
      </c>
      <c r="M589" s="8"/>
      <c r="N589" s="31">
        <f t="shared" si="3"/>
        <v>148492.22</v>
      </c>
      <c r="O589" s="8"/>
      <c r="P589" s="47">
        <f t="shared" si="4"/>
        <v>28.7</v>
      </c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9.5" customHeight="1">
      <c r="A590" s="8"/>
      <c r="B590" s="9">
        <f t="shared" si="5"/>
        <v>5.336</v>
      </c>
      <c r="C590" s="20">
        <f t="shared" si="6"/>
        <v>585</v>
      </c>
      <c r="D590" s="28">
        <f t="shared" si="7"/>
        <v>40690</v>
      </c>
      <c r="E590" s="78" t="s">
        <v>15</v>
      </c>
      <c r="F590" s="79">
        <f t="shared" si="8"/>
        <v>1.01</v>
      </c>
      <c r="G590" s="78" t="s">
        <v>17</v>
      </c>
      <c r="H590" s="80">
        <f t="shared" si="1"/>
        <v>410.969</v>
      </c>
      <c r="I590" s="81"/>
      <c r="J590" s="82">
        <f t="shared" si="9"/>
        <v>416.305</v>
      </c>
      <c r="K590" s="8"/>
      <c r="L590" s="74">
        <f t="shared" si="2"/>
        <v>410</v>
      </c>
      <c r="M590" s="8"/>
      <c r="N590" s="31">
        <f t="shared" si="3"/>
        <v>150003.685</v>
      </c>
      <c r="O590" s="8"/>
      <c r="P590" s="47">
        <f t="shared" si="4"/>
        <v>28.7</v>
      </c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9.5" customHeight="1">
      <c r="A591" s="8"/>
      <c r="B591" s="9">
        <f t="shared" si="5"/>
        <v>6.305</v>
      </c>
      <c r="C591" s="20">
        <f t="shared" si="6"/>
        <v>586</v>
      </c>
      <c r="D591" s="28">
        <f t="shared" si="7"/>
        <v>41100</v>
      </c>
      <c r="E591" s="78" t="s">
        <v>15</v>
      </c>
      <c r="F591" s="79">
        <f t="shared" si="8"/>
        <v>1.01</v>
      </c>
      <c r="G591" s="78" t="s">
        <v>17</v>
      </c>
      <c r="H591" s="80">
        <f t="shared" si="1"/>
        <v>415.11</v>
      </c>
      <c r="I591" s="81"/>
      <c r="J591" s="82">
        <f t="shared" si="9"/>
        <v>421.415</v>
      </c>
      <c r="K591" s="8"/>
      <c r="L591" s="74">
        <f t="shared" si="2"/>
        <v>420</v>
      </c>
      <c r="M591" s="8"/>
      <c r="N591" s="31">
        <f t="shared" si="3"/>
        <v>151515.15</v>
      </c>
      <c r="O591" s="8"/>
      <c r="P591" s="47">
        <f t="shared" si="4"/>
        <v>29.4</v>
      </c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9.5" customHeight="1">
      <c r="A592" s="8"/>
      <c r="B592" s="9">
        <f t="shared" si="5"/>
        <v>1.415</v>
      </c>
      <c r="C592" s="20">
        <f t="shared" si="6"/>
        <v>587</v>
      </c>
      <c r="D592" s="28">
        <f t="shared" si="7"/>
        <v>41520</v>
      </c>
      <c r="E592" s="78" t="s">
        <v>15</v>
      </c>
      <c r="F592" s="79">
        <f t="shared" si="8"/>
        <v>1.01</v>
      </c>
      <c r="G592" s="78" t="s">
        <v>17</v>
      </c>
      <c r="H592" s="80">
        <f t="shared" si="1"/>
        <v>419.352</v>
      </c>
      <c r="I592" s="81"/>
      <c r="J592" s="82">
        <f t="shared" si="9"/>
        <v>420.767</v>
      </c>
      <c r="K592" s="8"/>
      <c r="L592" s="74">
        <f t="shared" si="2"/>
        <v>420</v>
      </c>
      <c r="M592" s="8"/>
      <c r="N592" s="31">
        <f t="shared" si="3"/>
        <v>153063.48</v>
      </c>
      <c r="O592" s="8"/>
      <c r="P592" s="47">
        <f t="shared" si="4"/>
        <v>29.4</v>
      </c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9.5" customHeight="1">
      <c r="A593" s="8"/>
      <c r="B593" s="9">
        <f t="shared" si="5"/>
        <v>0.767</v>
      </c>
      <c r="C593" s="20">
        <f t="shared" si="6"/>
        <v>588</v>
      </c>
      <c r="D593" s="28">
        <f t="shared" si="7"/>
        <v>41940</v>
      </c>
      <c r="E593" s="78" t="s">
        <v>15</v>
      </c>
      <c r="F593" s="79">
        <f t="shared" si="8"/>
        <v>1.01</v>
      </c>
      <c r="G593" s="78" t="s">
        <v>17</v>
      </c>
      <c r="H593" s="80">
        <f t="shared" si="1"/>
        <v>423.594</v>
      </c>
      <c r="I593" s="81"/>
      <c r="J593" s="82">
        <f t="shared" si="9"/>
        <v>424.361</v>
      </c>
      <c r="K593" s="8"/>
      <c r="L593" s="74">
        <f t="shared" si="2"/>
        <v>420</v>
      </c>
      <c r="M593" s="8"/>
      <c r="N593" s="31">
        <f t="shared" si="3"/>
        <v>154611.81</v>
      </c>
      <c r="O593" s="8"/>
      <c r="P593" s="47">
        <f t="shared" si="4"/>
        <v>29.4</v>
      </c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9.5" customHeight="1">
      <c r="A594" s="8"/>
      <c r="B594" s="9">
        <f t="shared" si="5"/>
        <v>4.361</v>
      </c>
      <c r="C594" s="20">
        <f t="shared" si="6"/>
        <v>589</v>
      </c>
      <c r="D594" s="28">
        <f t="shared" si="7"/>
        <v>42360</v>
      </c>
      <c r="E594" s="78" t="s">
        <v>15</v>
      </c>
      <c r="F594" s="79">
        <f t="shared" si="8"/>
        <v>1.01</v>
      </c>
      <c r="G594" s="78" t="s">
        <v>17</v>
      </c>
      <c r="H594" s="80">
        <f t="shared" si="1"/>
        <v>427.836</v>
      </c>
      <c r="I594" s="81"/>
      <c r="J594" s="82">
        <f t="shared" si="9"/>
        <v>432.197</v>
      </c>
      <c r="K594" s="8"/>
      <c r="L594" s="74">
        <f t="shared" si="2"/>
        <v>430</v>
      </c>
      <c r="M594" s="8"/>
      <c r="N594" s="31">
        <f t="shared" si="3"/>
        <v>156160.14</v>
      </c>
      <c r="O594" s="8"/>
      <c r="P594" s="47">
        <f t="shared" si="4"/>
        <v>30.1</v>
      </c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9.5" customHeight="1">
      <c r="A595" s="8"/>
      <c r="B595" s="9">
        <f t="shared" si="5"/>
        <v>2.197</v>
      </c>
      <c r="C595" s="20">
        <f t="shared" si="6"/>
        <v>590</v>
      </c>
      <c r="D595" s="28">
        <f t="shared" si="7"/>
        <v>42790</v>
      </c>
      <c r="E595" s="78" t="s">
        <v>15</v>
      </c>
      <c r="F595" s="79">
        <f t="shared" si="8"/>
        <v>1.01</v>
      </c>
      <c r="G595" s="78" t="s">
        <v>17</v>
      </c>
      <c r="H595" s="80">
        <f t="shared" si="1"/>
        <v>432.179</v>
      </c>
      <c r="I595" s="81"/>
      <c r="J595" s="82">
        <f t="shared" si="9"/>
        <v>434.376</v>
      </c>
      <c r="K595" s="8"/>
      <c r="L595" s="74">
        <f t="shared" si="2"/>
        <v>430</v>
      </c>
      <c r="M595" s="8"/>
      <c r="N595" s="31">
        <f t="shared" si="3"/>
        <v>157745.335</v>
      </c>
      <c r="O595" s="8"/>
      <c r="P595" s="47">
        <f t="shared" si="4"/>
        <v>30.1</v>
      </c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9.5" customHeight="1">
      <c r="A596" s="8"/>
      <c r="B596" s="9">
        <f t="shared" si="5"/>
        <v>4.376</v>
      </c>
      <c r="C596" s="20">
        <f t="shared" si="6"/>
        <v>591</v>
      </c>
      <c r="D596" s="28">
        <f t="shared" si="7"/>
        <v>43220</v>
      </c>
      <c r="E596" s="78" t="s">
        <v>15</v>
      </c>
      <c r="F596" s="79">
        <f t="shared" si="8"/>
        <v>1.01</v>
      </c>
      <c r="G596" s="78" t="s">
        <v>17</v>
      </c>
      <c r="H596" s="80">
        <f t="shared" si="1"/>
        <v>436.522</v>
      </c>
      <c r="I596" s="81"/>
      <c r="J596" s="82">
        <f t="shared" si="9"/>
        <v>440.898</v>
      </c>
      <c r="K596" s="8"/>
      <c r="L596" s="74">
        <f t="shared" si="2"/>
        <v>440</v>
      </c>
      <c r="M596" s="8"/>
      <c r="N596" s="31">
        <f t="shared" si="3"/>
        <v>159330.53</v>
      </c>
      <c r="O596" s="8"/>
      <c r="P596" s="47">
        <f t="shared" si="4"/>
        <v>30.8</v>
      </c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9.5" customHeight="1">
      <c r="A597" s="8"/>
      <c r="B597" s="9">
        <f t="shared" si="5"/>
        <v>0.898</v>
      </c>
      <c r="C597" s="20">
        <f t="shared" si="6"/>
        <v>592</v>
      </c>
      <c r="D597" s="28">
        <f t="shared" si="7"/>
        <v>43660</v>
      </c>
      <c r="E597" s="78" t="s">
        <v>15</v>
      </c>
      <c r="F597" s="79">
        <f t="shared" si="8"/>
        <v>1.01</v>
      </c>
      <c r="G597" s="78" t="s">
        <v>17</v>
      </c>
      <c r="H597" s="80">
        <f t="shared" si="1"/>
        <v>440.966</v>
      </c>
      <c r="I597" s="81"/>
      <c r="J597" s="82">
        <f t="shared" si="9"/>
        <v>441.864</v>
      </c>
      <c r="K597" s="8"/>
      <c r="L597" s="74">
        <f t="shared" si="2"/>
        <v>440</v>
      </c>
      <c r="M597" s="8"/>
      <c r="N597" s="31">
        <f t="shared" si="3"/>
        <v>160952.59</v>
      </c>
      <c r="O597" s="8"/>
      <c r="P597" s="47">
        <f t="shared" si="4"/>
        <v>30.8</v>
      </c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9.5" customHeight="1">
      <c r="A598" s="8"/>
      <c r="B598" s="9">
        <f t="shared" si="5"/>
        <v>1.864</v>
      </c>
      <c r="C598" s="20">
        <f t="shared" si="6"/>
        <v>593</v>
      </c>
      <c r="D598" s="28">
        <f t="shared" si="7"/>
        <v>44100</v>
      </c>
      <c r="E598" s="78" t="s">
        <v>15</v>
      </c>
      <c r="F598" s="79">
        <f t="shared" si="8"/>
        <v>1.01</v>
      </c>
      <c r="G598" s="78" t="s">
        <v>17</v>
      </c>
      <c r="H598" s="80">
        <f t="shared" si="1"/>
        <v>445.41</v>
      </c>
      <c r="I598" s="81"/>
      <c r="J598" s="82">
        <f t="shared" si="9"/>
        <v>447.274</v>
      </c>
      <c r="K598" s="8"/>
      <c r="L598" s="74">
        <f t="shared" si="2"/>
        <v>440</v>
      </c>
      <c r="M598" s="8"/>
      <c r="N598" s="31">
        <f t="shared" si="3"/>
        <v>162574.65</v>
      </c>
      <c r="O598" s="8"/>
      <c r="P598" s="47">
        <f t="shared" si="4"/>
        <v>30.8</v>
      </c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9.5" customHeight="1">
      <c r="A599" s="8"/>
      <c r="B599" s="9">
        <f t="shared" si="5"/>
        <v>7.274</v>
      </c>
      <c r="C599" s="20">
        <f t="shared" si="6"/>
        <v>594</v>
      </c>
      <c r="D599" s="28">
        <f t="shared" si="7"/>
        <v>44540</v>
      </c>
      <c r="E599" s="78" t="s">
        <v>15</v>
      </c>
      <c r="F599" s="79">
        <f t="shared" si="8"/>
        <v>1.01</v>
      </c>
      <c r="G599" s="78" t="s">
        <v>17</v>
      </c>
      <c r="H599" s="80">
        <f t="shared" si="1"/>
        <v>449.854</v>
      </c>
      <c r="I599" s="81"/>
      <c r="J599" s="82">
        <f t="shared" si="9"/>
        <v>457.128</v>
      </c>
      <c r="K599" s="8"/>
      <c r="L599" s="74">
        <f t="shared" si="2"/>
        <v>450</v>
      </c>
      <c r="M599" s="8"/>
      <c r="N599" s="31">
        <f t="shared" si="3"/>
        <v>164196.71</v>
      </c>
      <c r="O599" s="8"/>
      <c r="P599" s="47">
        <f t="shared" si="4"/>
        <v>31.5</v>
      </c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9.5" customHeight="1">
      <c r="A600" s="8"/>
      <c r="B600" s="9">
        <f t="shared" si="5"/>
        <v>7.128</v>
      </c>
      <c r="C600" s="20">
        <f t="shared" si="6"/>
        <v>595</v>
      </c>
      <c r="D600" s="28">
        <f t="shared" si="7"/>
        <v>44990</v>
      </c>
      <c r="E600" s="78" t="s">
        <v>15</v>
      </c>
      <c r="F600" s="79">
        <f t="shared" si="8"/>
        <v>1.01</v>
      </c>
      <c r="G600" s="78" t="s">
        <v>17</v>
      </c>
      <c r="H600" s="80">
        <f t="shared" si="1"/>
        <v>454.399</v>
      </c>
      <c r="I600" s="81"/>
      <c r="J600" s="82">
        <f t="shared" si="9"/>
        <v>461.527</v>
      </c>
      <c r="K600" s="8"/>
      <c r="L600" s="74">
        <f t="shared" si="2"/>
        <v>460</v>
      </c>
      <c r="M600" s="8"/>
      <c r="N600" s="31">
        <f t="shared" si="3"/>
        <v>165855.635</v>
      </c>
      <c r="O600" s="8"/>
      <c r="P600" s="47">
        <f t="shared" si="4"/>
        <v>32.2</v>
      </c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9.5" customHeight="1">
      <c r="A601" s="8"/>
      <c r="B601" s="9">
        <f t="shared" si="5"/>
        <v>1.527</v>
      </c>
      <c r="C601" s="20">
        <f t="shared" si="6"/>
        <v>596</v>
      </c>
      <c r="D601" s="28">
        <f t="shared" si="7"/>
        <v>45450</v>
      </c>
      <c r="E601" s="78" t="s">
        <v>15</v>
      </c>
      <c r="F601" s="79">
        <f t="shared" si="8"/>
        <v>1.01</v>
      </c>
      <c r="G601" s="78" t="s">
        <v>17</v>
      </c>
      <c r="H601" s="80">
        <f t="shared" si="1"/>
        <v>459.045</v>
      </c>
      <c r="I601" s="81"/>
      <c r="J601" s="82">
        <f t="shared" si="9"/>
        <v>460.572</v>
      </c>
      <c r="K601" s="8"/>
      <c r="L601" s="74">
        <f t="shared" si="2"/>
        <v>460</v>
      </c>
      <c r="M601" s="8"/>
      <c r="N601" s="31">
        <f t="shared" si="3"/>
        <v>167551.425</v>
      </c>
      <c r="O601" s="8"/>
      <c r="P601" s="47">
        <f t="shared" si="4"/>
        <v>32.2</v>
      </c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9.5" customHeight="1">
      <c r="A602" s="8"/>
      <c r="B602" s="9">
        <f t="shared" si="5"/>
        <v>0.572</v>
      </c>
      <c r="C602" s="20">
        <f t="shared" si="6"/>
        <v>597</v>
      </c>
      <c r="D602" s="28">
        <f t="shared" si="7"/>
        <v>45910</v>
      </c>
      <c r="E602" s="78" t="s">
        <v>15</v>
      </c>
      <c r="F602" s="79">
        <f t="shared" si="8"/>
        <v>1.01</v>
      </c>
      <c r="G602" s="78" t="s">
        <v>17</v>
      </c>
      <c r="H602" s="80">
        <f t="shared" si="1"/>
        <v>463.691</v>
      </c>
      <c r="I602" s="81"/>
      <c r="J602" s="82">
        <f t="shared" si="9"/>
        <v>464.263</v>
      </c>
      <c r="K602" s="8"/>
      <c r="L602" s="74">
        <f t="shared" si="2"/>
        <v>460</v>
      </c>
      <c r="M602" s="8"/>
      <c r="N602" s="31">
        <f t="shared" si="3"/>
        <v>169247.215</v>
      </c>
      <c r="O602" s="8"/>
      <c r="P602" s="47">
        <f t="shared" si="4"/>
        <v>32.2</v>
      </c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9.5" customHeight="1">
      <c r="A603" s="8"/>
      <c r="B603" s="9">
        <f t="shared" si="5"/>
        <v>4.263</v>
      </c>
      <c r="C603" s="20">
        <f t="shared" si="6"/>
        <v>598</v>
      </c>
      <c r="D603" s="28">
        <f t="shared" si="7"/>
        <v>46370</v>
      </c>
      <c r="E603" s="78" t="s">
        <v>15</v>
      </c>
      <c r="F603" s="79">
        <f t="shared" si="8"/>
        <v>1.01</v>
      </c>
      <c r="G603" s="78" t="s">
        <v>17</v>
      </c>
      <c r="H603" s="80">
        <f t="shared" si="1"/>
        <v>468.337</v>
      </c>
      <c r="I603" s="81"/>
      <c r="J603" s="82">
        <f t="shared" si="9"/>
        <v>472.6</v>
      </c>
      <c r="K603" s="8"/>
      <c r="L603" s="74">
        <f t="shared" si="2"/>
        <v>470</v>
      </c>
      <c r="M603" s="8"/>
      <c r="N603" s="31">
        <f t="shared" si="3"/>
        <v>170943.005</v>
      </c>
      <c r="O603" s="8"/>
      <c r="P603" s="47">
        <f t="shared" si="4"/>
        <v>32.9</v>
      </c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9.5" customHeight="1">
      <c r="A604" s="8"/>
      <c r="B604" s="9">
        <f t="shared" si="5"/>
        <v>2.6</v>
      </c>
      <c r="C604" s="20">
        <f t="shared" si="6"/>
        <v>599</v>
      </c>
      <c r="D604" s="28">
        <f t="shared" si="7"/>
        <v>46840</v>
      </c>
      <c r="E604" s="78" t="s">
        <v>15</v>
      </c>
      <c r="F604" s="79">
        <f t="shared" si="8"/>
        <v>1.01</v>
      </c>
      <c r="G604" s="78" t="s">
        <v>17</v>
      </c>
      <c r="H604" s="80">
        <f t="shared" si="1"/>
        <v>473.084</v>
      </c>
      <c r="I604" s="81"/>
      <c r="J604" s="82">
        <f t="shared" si="9"/>
        <v>475.684</v>
      </c>
      <c r="K604" s="8"/>
      <c r="L604" s="74">
        <f t="shared" si="2"/>
        <v>470</v>
      </c>
      <c r="M604" s="8"/>
      <c r="N604" s="31">
        <f t="shared" si="3"/>
        <v>172675.66</v>
      </c>
      <c r="O604" s="8"/>
      <c r="P604" s="47">
        <f t="shared" si="4"/>
        <v>32.9</v>
      </c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9.5" customHeight="1">
      <c r="A605" s="8"/>
      <c r="B605" s="9">
        <f t="shared" si="5"/>
        <v>5.684</v>
      </c>
      <c r="C605" s="20">
        <f t="shared" si="6"/>
        <v>600</v>
      </c>
      <c r="D605" s="28">
        <f t="shared" si="7"/>
        <v>47310</v>
      </c>
      <c r="E605" s="78" t="s">
        <v>15</v>
      </c>
      <c r="F605" s="79">
        <f t="shared" si="8"/>
        <v>1.01</v>
      </c>
      <c r="G605" s="78" t="s">
        <v>17</v>
      </c>
      <c r="H605" s="80">
        <f t="shared" si="1"/>
        <v>477.831</v>
      </c>
      <c r="I605" s="81"/>
      <c r="J605" s="82">
        <f t="shared" si="9"/>
        <v>483.515</v>
      </c>
      <c r="K605" s="8"/>
      <c r="L605" s="74">
        <f t="shared" si="2"/>
        <v>480</v>
      </c>
      <c r="M605" s="8"/>
      <c r="N605" s="31">
        <f t="shared" si="3"/>
        <v>174408.315</v>
      </c>
      <c r="O605" s="8"/>
      <c r="P605" s="47">
        <f t="shared" si="4"/>
        <v>33.6</v>
      </c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9.5" customHeight="1">
      <c r="A606" s="8"/>
      <c r="B606" s="9">
        <f t="shared" si="5"/>
        <v>3.515</v>
      </c>
      <c r="C606" s="20">
        <f t="shared" si="6"/>
        <v>601</v>
      </c>
      <c r="D606" s="28">
        <f t="shared" si="7"/>
        <v>47790</v>
      </c>
      <c r="E606" s="78" t="s">
        <v>15</v>
      </c>
      <c r="F606" s="79">
        <f t="shared" si="8"/>
        <v>1.01</v>
      </c>
      <c r="G606" s="78" t="s">
        <v>17</v>
      </c>
      <c r="H606" s="80">
        <f t="shared" si="1"/>
        <v>482.679</v>
      </c>
      <c r="I606" s="81"/>
      <c r="J606" s="82">
        <f t="shared" si="9"/>
        <v>486.194</v>
      </c>
      <c r="K606" s="8"/>
      <c r="L606" s="74">
        <f t="shared" si="2"/>
        <v>480</v>
      </c>
      <c r="M606" s="8"/>
      <c r="N606" s="31">
        <f t="shared" si="3"/>
        <v>176177.835</v>
      </c>
      <c r="O606" s="8"/>
      <c r="P606" s="47">
        <f t="shared" si="4"/>
        <v>33.6</v>
      </c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9.5" customHeight="1">
      <c r="A607" s="8"/>
      <c r="B607" s="9">
        <f t="shared" si="5"/>
        <v>6.194</v>
      </c>
      <c r="C607" s="20">
        <f t="shared" si="6"/>
        <v>602</v>
      </c>
      <c r="D607" s="28">
        <f t="shared" si="7"/>
        <v>48270</v>
      </c>
      <c r="E607" s="78" t="s">
        <v>15</v>
      </c>
      <c r="F607" s="79">
        <f t="shared" si="8"/>
        <v>1.01</v>
      </c>
      <c r="G607" s="78" t="s">
        <v>17</v>
      </c>
      <c r="H607" s="80">
        <f t="shared" si="1"/>
        <v>487.527</v>
      </c>
      <c r="I607" s="81"/>
      <c r="J607" s="82">
        <f t="shared" si="9"/>
        <v>493.721</v>
      </c>
      <c r="K607" s="8"/>
      <c r="L607" s="74">
        <f t="shared" si="2"/>
        <v>490</v>
      </c>
      <c r="M607" s="8"/>
      <c r="N607" s="31">
        <f t="shared" si="3"/>
        <v>177947.355</v>
      </c>
      <c r="O607" s="8"/>
      <c r="P607" s="47">
        <f t="shared" si="4"/>
        <v>34.3</v>
      </c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9.5" customHeight="1">
      <c r="A608" s="8"/>
      <c r="B608" s="9">
        <f t="shared" si="5"/>
        <v>3.721</v>
      </c>
      <c r="C608" s="20">
        <f t="shared" si="6"/>
        <v>603</v>
      </c>
      <c r="D608" s="28">
        <f t="shared" si="7"/>
        <v>48760</v>
      </c>
      <c r="E608" s="78" t="s">
        <v>15</v>
      </c>
      <c r="F608" s="79">
        <f t="shared" si="8"/>
        <v>1.01</v>
      </c>
      <c r="G608" s="78" t="s">
        <v>17</v>
      </c>
      <c r="H608" s="80">
        <f t="shared" si="1"/>
        <v>492.476</v>
      </c>
      <c r="I608" s="81"/>
      <c r="J608" s="82">
        <f t="shared" si="9"/>
        <v>496.197</v>
      </c>
      <c r="K608" s="8"/>
      <c r="L608" s="74">
        <f t="shared" si="2"/>
        <v>490</v>
      </c>
      <c r="M608" s="8"/>
      <c r="N608" s="31">
        <f t="shared" si="3"/>
        <v>179753.74</v>
      </c>
      <c r="O608" s="8"/>
      <c r="P608" s="47">
        <f t="shared" si="4"/>
        <v>34.3</v>
      </c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9.5" customHeight="1">
      <c r="A609" s="8"/>
      <c r="B609" s="9">
        <f t="shared" si="5"/>
        <v>6.197</v>
      </c>
      <c r="C609" s="20">
        <f t="shared" si="6"/>
        <v>604</v>
      </c>
      <c r="D609" s="28">
        <f t="shared" si="7"/>
        <v>49250</v>
      </c>
      <c r="E609" s="78" t="s">
        <v>15</v>
      </c>
      <c r="F609" s="79">
        <f t="shared" si="8"/>
        <v>1.01</v>
      </c>
      <c r="G609" s="78" t="s">
        <v>17</v>
      </c>
      <c r="H609" s="80">
        <f t="shared" si="1"/>
        <v>497.425</v>
      </c>
      <c r="I609" s="81"/>
      <c r="J609" s="82">
        <f t="shared" si="9"/>
        <v>503.622</v>
      </c>
      <c r="K609" s="8"/>
      <c r="L609" s="74">
        <f t="shared" si="2"/>
        <v>500</v>
      </c>
      <c r="M609" s="8"/>
      <c r="N609" s="31">
        <f t="shared" si="3"/>
        <v>181560.125</v>
      </c>
      <c r="O609" s="8"/>
      <c r="P609" s="47">
        <f t="shared" si="4"/>
        <v>35</v>
      </c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9.5" customHeight="1">
      <c r="A610" s="8"/>
      <c r="B610" s="9">
        <f t="shared" si="5"/>
        <v>3.622</v>
      </c>
      <c r="C610" s="20">
        <f t="shared" si="6"/>
        <v>605</v>
      </c>
      <c r="D610" s="28">
        <f t="shared" si="7"/>
        <v>49750</v>
      </c>
      <c r="E610" s="78" t="s">
        <v>15</v>
      </c>
      <c r="F610" s="79">
        <f t="shared" si="8"/>
        <v>1.01</v>
      </c>
      <c r="G610" s="78" t="s">
        <v>17</v>
      </c>
      <c r="H610" s="80">
        <f t="shared" si="1"/>
        <v>502.475</v>
      </c>
      <c r="I610" s="81"/>
      <c r="J610" s="82">
        <f t="shared" si="9"/>
        <v>506.097</v>
      </c>
      <c r="K610" s="8"/>
      <c r="L610" s="74">
        <f t="shared" si="2"/>
        <v>500</v>
      </c>
      <c r="M610" s="8"/>
      <c r="N610" s="31">
        <f t="shared" si="3"/>
        <v>183403.375</v>
      </c>
      <c r="O610" s="8"/>
      <c r="P610" s="47">
        <f t="shared" si="4"/>
        <v>35</v>
      </c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9.5" customHeight="1">
      <c r="A611" s="8"/>
      <c r="B611" s="9">
        <f t="shared" si="5"/>
        <v>6.097</v>
      </c>
      <c r="C611" s="20">
        <f t="shared" si="6"/>
        <v>606</v>
      </c>
      <c r="D611" s="28">
        <f t="shared" si="7"/>
        <v>50250</v>
      </c>
      <c r="E611" s="78" t="s">
        <v>15</v>
      </c>
      <c r="F611" s="79">
        <f t="shared" si="8"/>
        <v>1.01</v>
      </c>
      <c r="G611" s="78" t="s">
        <v>17</v>
      </c>
      <c r="H611" s="80">
        <f t="shared" si="1"/>
        <v>507.525</v>
      </c>
      <c r="I611" s="81"/>
      <c r="J611" s="82">
        <f t="shared" si="9"/>
        <v>513.622</v>
      </c>
      <c r="K611" s="8"/>
      <c r="L611" s="74">
        <f t="shared" si="2"/>
        <v>510</v>
      </c>
      <c r="M611" s="8"/>
      <c r="N611" s="31">
        <f t="shared" si="3"/>
        <v>185246.625</v>
      </c>
      <c r="O611" s="8"/>
      <c r="P611" s="47">
        <f t="shared" si="4"/>
        <v>35.7</v>
      </c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9.5" customHeight="1">
      <c r="A612" s="8"/>
      <c r="B612" s="9">
        <f t="shared" si="5"/>
        <v>3.622</v>
      </c>
      <c r="C612" s="20">
        <f t="shared" si="6"/>
        <v>607</v>
      </c>
      <c r="D612" s="28">
        <f t="shared" si="7"/>
        <v>50760</v>
      </c>
      <c r="E612" s="78" t="s">
        <v>15</v>
      </c>
      <c r="F612" s="79">
        <f t="shared" si="8"/>
        <v>1.01</v>
      </c>
      <c r="G612" s="78" t="s">
        <v>17</v>
      </c>
      <c r="H612" s="80">
        <f t="shared" si="1"/>
        <v>512.676</v>
      </c>
      <c r="I612" s="81"/>
      <c r="J612" s="82">
        <f t="shared" si="9"/>
        <v>516.298</v>
      </c>
      <c r="K612" s="8"/>
      <c r="L612" s="74">
        <f t="shared" si="2"/>
        <v>510</v>
      </c>
      <c r="M612" s="8"/>
      <c r="N612" s="31">
        <f t="shared" si="3"/>
        <v>187126.74</v>
      </c>
      <c r="O612" s="8"/>
      <c r="P612" s="47">
        <f t="shared" si="4"/>
        <v>35.7</v>
      </c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9.5" customHeight="1">
      <c r="A613" s="8"/>
      <c r="B613" s="9">
        <f t="shared" si="5"/>
        <v>6.298</v>
      </c>
      <c r="C613" s="20">
        <f t="shared" si="6"/>
        <v>608</v>
      </c>
      <c r="D613" s="28">
        <f t="shared" si="7"/>
        <v>51270</v>
      </c>
      <c r="E613" s="78" t="s">
        <v>15</v>
      </c>
      <c r="F613" s="79">
        <f t="shared" si="8"/>
        <v>1.01</v>
      </c>
      <c r="G613" s="78" t="s">
        <v>17</v>
      </c>
      <c r="H613" s="80">
        <f t="shared" si="1"/>
        <v>517.827</v>
      </c>
      <c r="I613" s="81"/>
      <c r="J613" s="82">
        <f t="shared" si="9"/>
        <v>524.125</v>
      </c>
      <c r="K613" s="8"/>
      <c r="L613" s="74">
        <f t="shared" si="2"/>
        <v>520</v>
      </c>
      <c r="M613" s="8"/>
      <c r="N613" s="31">
        <f t="shared" si="3"/>
        <v>189006.855</v>
      </c>
      <c r="O613" s="8"/>
      <c r="P613" s="47">
        <f t="shared" si="4"/>
        <v>36.4</v>
      </c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9.5" customHeight="1">
      <c r="A614" s="8"/>
      <c r="B614" s="9">
        <f t="shared" si="5"/>
        <v>4.125</v>
      </c>
      <c r="C614" s="20">
        <f t="shared" si="6"/>
        <v>609</v>
      </c>
      <c r="D614" s="28">
        <f t="shared" si="7"/>
        <v>51790</v>
      </c>
      <c r="E614" s="78" t="s">
        <v>15</v>
      </c>
      <c r="F614" s="79">
        <f t="shared" si="8"/>
        <v>1.01</v>
      </c>
      <c r="G614" s="78" t="s">
        <v>17</v>
      </c>
      <c r="H614" s="80">
        <f t="shared" si="1"/>
        <v>523.079</v>
      </c>
      <c r="I614" s="81"/>
      <c r="J614" s="82">
        <f t="shared" si="9"/>
        <v>527.204</v>
      </c>
      <c r="K614" s="8"/>
      <c r="L614" s="74">
        <f t="shared" si="2"/>
        <v>520</v>
      </c>
      <c r="M614" s="8"/>
      <c r="N614" s="31">
        <f t="shared" si="3"/>
        <v>190923.835</v>
      </c>
      <c r="O614" s="8"/>
      <c r="P614" s="47">
        <f t="shared" si="4"/>
        <v>36.4</v>
      </c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9.5" customHeight="1">
      <c r="A615" s="8"/>
      <c r="B615" s="9">
        <f t="shared" si="5"/>
        <v>7.204</v>
      </c>
      <c r="C615" s="20">
        <f t="shared" si="6"/>
        <v>610</v>
      </c>
      <c r="D615" s="28">
        <f t="shared" si="7"/>
        <v>52310</v>
      </c>
      <c r="E615" s="78" t="s">
        <v>15</v>
      </c>
      <c r="F615" s="79">
        <f t="shared" si="8"/>
        <v>1.01</v>
      </c>
      <c r="G615" s="78" t="s">
        <v>17</v>
      </c>
      <c r="H615" s="80">
        <f t="shared" si="1"/>
        <v>528.331</v>
      </c>
      <c r="I615" s="81"/>
      <c r="J615" s="82">
        <f t="shared" si="9"/>
        <v>535.535</v>
      </c>
      <c r="K615" s="8"/>
      <c r="L615" s="74">
        <f t="shared" si="2"/>
        <v>530</v>
      </c>
      <c r="M615" s="8"/>
      <c r="N615" s="31">
        <f t="shared" si="3"/>
        <v>192840.815</v>
      </c>
      <c r="O615" s="8"/>
      <c r="P615" s="47">
        <f t="shared" si="4"/>
        <v>37.1</v>
      </c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9.5" customHeight="1">
      <c r="A616" s="8"/>
      <c r="B616" s="9">
        <f t="shared" si="5"/>
        <v>5.535</v>
      </c>
      <c r="C616" s="20">
        <f t="shared" si="6"/>
        <v>611</v>
      </c>
      <c r="D616" s="28">
        <f t="shared" si="7"/>
        <v>52840</v>
      </c>
      <c r="E616" s="78" t="s">
        <v>15</v>
      </c>
      <c r="F616" s="79">
        <f t="shared" si="8"/>
        <v>1.01</v>
      </c>
      <c r="G616" s="78" t="s">
        <v>17</v>
      </c>
      <c r="H616" s="80">
        <f t="shared" si="1"/>
        <v>533.684</v>
      </c>
      <c r="I616" s="81"/>
      <c r="J616" s="82">
        <f t="shared" si="9"/>
        <v>539.219</v>
      </c>
      <c r="K616" s="8"/>
      <c r="L616" s="74">
        <f t="shared" si="2"/>
        <v>530</v>
      </c>
      <c r="M616" s="8"/>
      <c r="N616" s="31">
        <f t="shared" si="3"/>
        <v>194794.66</v>
      </c>
      <c r="O616" s="8"/>
      <c r="P616" s="47">
        <f t="shared" si="4"/>
        <v>37.1</v>
      </c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9.5" customHeight="1">
      <c r="A617" s="8"/>
      <c r="B617" s="9">
        <f t="shared" si="5"/>
        <v>9.219</v>
      </c>
      <c r="C617" s="20">
        <f t="shared" si="6"/>
        <v>612</v>
      </c>
      <c r="D617" s="28">
        <f t="shared" si="7"/>
        <v>53370</v>
      </c>
      <c r="E617" s="78" t="s">
        <v>15</v>
      </c>
      <c r="F617" s="79">
        <f t="shared" si="8"/>
        <v>1.01</v>
      </c>
      <c r="G617" s="78" t="s">
        <v>17</v>
      </c>
      <c r="H617" s="80">
        <f t="shared" si="1"/>
        <v>539.037</v>
      </c>
      <c r="I617" s="81"/>
      <c r="J617" s="82">
        <f t="shared" si="9"/>
        <v>548.256</v>
      </c>
      <c r="K617" s="8"/>
      <c r="L617" s="74">
        <f t="shared" si="2"/>
        <v>540</v>
      </c>
      <c r="M617" s="8"/>
      <c r="N617" s="31">
        <f t="shared" si="3"/>
        <v>196748.505</v>
      </c>
      <c r="O617" s="8"/>
      <c r="P617" s="47">
        <f t="shared" si="4"/>
        <v>37.8</v>
      </c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9.5" customHeight="1">
      <c r="A618" s="8"/>
      <c r="B618" s="9">
        <f t="shared" si="5"/>
        <v>8.256</v>
      </c>
      <c r="C618" s="20">
        <f t="shared" si="6"/>
        <v>613</v>
      </c>
      <c r="D618" s="28">
        <f t="shared" si="7"/>
        <v>53910</v>
      </c>
      <c r="E618" s="78" t="s">
        <v>15</v>
      </c>
      <c r="F618" s="79">
        <f t="shared" si="8"/>
        <v>1.01</v>
      </c>
      <c r="G618" s="78" t="s">
        <v>17</v>
      </c>
      <c r="H618" s="80">
        <f t="shared" si="1"/>
        <v>544.491</v>
      </c>
      <c r="I618" s="81"/>
      <c r="J618" s="82">
        <f t="shared" si="9"/>
        <v>552.747</v>
      </c>
      <c r="K618" s="8"/>
      <c r="L618" s="74">
        <f t="shared" si="2"/>
        <v>550</v>
      </c>
      <c r="M618" s="8"/>
      <c r="N618" s="31">
        <f t="shared" si="3"/>
        <v>198739.215</v>
      </c>
      <c r="O618" s="8"/>
      <c r="P618" s="47">
        <f t="shared" si="4"/>
        <v>38.5</v>
      </c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9.5" customHeight="1">
      <c r="A619" s="8"/>
      <c r="B619" s="9">
        <f t="shared" si="5"/>
        <v>2.747</v>
      </c>
      <c r="C619" s="20">
        <f t="shared" si="6"/>
        <v>614</v>
      </c>
      <c r="D619" s="28">
        <f t="shared" si="7"/>
        <v>54460</v>
      </c>
      <c r="E619" s="78" t="s">
        <v>15</v>
      </c>
      <c r="F619" s="79">
        <f t="shared" si="8"/>
        <v>1.01</v>
      </c>
      <c r="G619" s="78" t="s">
        <v>17</v>
      </c>
      <c r="H619" s="80">
        <f t="shared" si="1"/>
        <v>550.046</v>
      </c>
      <c r="I619" s="81"/>
      <c r="J619" s="82">
        <f t="shared" si="9"/>
        <v>552.793</v>
      </c>
      <c r="K619" s="8"/>
      <c r="L619" s="74">
        <f t="shared" si="2"/>
        <v>550</v>
      </c>
      <c r="M619" s="8"/>
      <c r="N619" s="31">
        <f t="shared" si="3"/>
        <v>200766.79</v>
      </c>
      <c r="O619" s="8"/>
      <c r="P619" s="47">
        <f t="shared" si="4"/>
        <v>38.5</v>
      </c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9.5" customHeight="1">
      <c r="A620" s="8"/>
      <c r="B620" s="9">
        <f t="shared" si="5"/>
        <v>2.793</v>
      </c>
      <c r="C620" s="20">
        <f t="shared" si="6"/>
        <v>615</v>
      </c>
      <c r="D620" s="28">
        <f t="shared" si="7"/>
        <v>55010</v>
      </c>
      <c r="E620" s="78" t="s">
        <v>15</v>
      </c>
      <c r="F620" s="79">
        <f t="shared" si="8"/>
        <v>1.01</v>
      </c>
      <c r="G620" s="78" t="s">
        <v>17</v>
      </c>
      <c r="H620" s="80">
        <f t="shared" si="1"/>
        <v>555.601</v>
      </c>
      <c r="I620" s="81"/>
      <c r="J620" s="82">
        <f t="shared" si="9"/>
        <v>558.394</v>
      </c>
      <c r="K620" s="8"/>
      <c r="L620" s="74">
        <f t="shared" si="2"/>
        <v>550</v>
      </c>
      <c r="M620" s="8"/>
      <c r="N620" s="31">
        <f t="shared" si="3"/>
        <v>202794.365</v>
      </c>
      <c r="O620" s="8"/>
      <c r="P620" s="47">
        <f t="shared" si="4"/>
        <v>38.5</v>
      </c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9.5" customHeight="1">
      <c r="A621" s="8"/>
      <c r="B621" s="9">
        <f t="shared" si="5"/>
        <v>8.394</v>
      </c>
      <c r="C621" s="20">
        <f t="shared" si="6"/>
        <v>616</v>
      </c>
      <c r="D621" s="28">
        <f t="shared" si="7"/>
        <v>55560</v>
      </c>
      <c r="E621" s="78" t="s">
        <v>15</v>
      </c>
      <c r="F621" s="79">
        <f t="shared" si="8"/>
        <v>1.01</v>
      </c>
      <c r="G621" s="78" t="s">
        <v>17</v>
      </c>
      <c r="H621" s="80">
        <f t="shared" si="1"/>
        <v>561.156</v>
      </c>
      <c r="I621" s="81"/>
      <c r="J621" s="82">
        <f t="shared" si="9"/>
        <v>569.55</v>
      </c>
      <c r="K621" s="8"/>
      <c r="L621" s="74">
        <f t="shared" si="2"/>
        <v>560</v>
      </c>
      <c r="M621" s="8"/>
      <c r="N621" s="31">
        <f t="shared" si="3"/>
        <v>204821.94</v>
      </c>
      <c r="O621" s="8"/>
      <c r="P621" s="47">
        <f t="shared" si="4"/>
        <v>39.2</v>
      </c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9.5" customHeight="1">
      <c r="A622" s="8"/>
      <c r="B622" s="9">
        <f t="shared" si="5"/>
        <v>9.55</v>
      </c>
      <c r="C622" s="20">
        <f t="shared" si="6"/>
        <v>617</v>
      </c>
      <c r="D622" s="28">
        <f t="shared" si="7"/>
        <v>56120</v>
      </c>
      <c r="E622" s="78" t="s">
        <v>15</v>
      </c>
      <c r="F622" s="79">
        <f t="shared" si="8"/>
        <v>1.01</v>
      </c>
      <c r="G622" s="78" t="s">
        <v>17</v>
      </c>
      <c r="H622" s="80">
        <f t="shared" si="1"/>
        <v>566.812</v>
      </c>
      <c r="I622" s="81"/>
      <c r="J622" s="82">
        <f t="shared" si="9"/>
        <v>576.362</v>
      </c>
      <c r="K622" s="8"/>
      <c r="L622" s="74">
        <f t="shared" si="2"/>
        <v>570</v>
      </c>
      <c r="M622" s="8"/>
      <c r="N622" s="31">
        <f t="shared" si="3"/>
        <v>206886.38</v>
      </c>
      <c r="O622" s="8"/>
      <c r="P622" s="47">
        <f t="shared" si="4"/>
        <v>39.9</v>
      </c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9.5" customHeight="1">
      <c r="A623" s="8"/>
      <c r="B623" s="9">
        <f t="shared" si="5"/>
        <v>6.362</v>
      </c>
      <c r="C623" s="20">
        <f t="shared" si="6"/>
        <v>618</v>
      </c>
      <c r="D623" s="28">
        <f t="shared" si="7"/>
        <v>56690</v>
      </c>
      <c r="E623" s="78" t="s">
        <v>15</v>
      </c>
      <c r="F623" s="79">
        <f t="shared" si="8"/>
        <v>1.01</v>
      </c>
      <c r="G623" s="78" t="s">
        <v>17</v>
      </c>
      <c r="H623" s="80">
        <f t="shared" si="1"/>
        <v>572.569</v>
      </c>
      <c r="I623" s="81"/>
      <c r="J623" s="82">
        <f t="shared" si="9"/>
        <v>578.931</v>
      </c>
      <c r="K623" s="8"/>
      <c r="L623" s="74">
        <f t="shared" si="2"/>
        <v>570</v>
      </c>
      <c r="M623" s="8"/>
      <c r="N623" s="31">
        <f t="shared" si="3"/>
        <v>208987.685</v>
      </c>
      <c r="O623" s="8"/>
      <c r="P623" s="47">
        <f t="shared" si="4"/>
        <v>39.9</v>
      </c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9.5" customHeight="1">
      <c r="A624" s="8"/>
      <c r="B624" s="9">
        <f t="shared" si="5"/>
        <v>8.931</v>
      </c>
      <c r="C624" s="20">
        <f t="shared" si="6"/>
        <v>619</v>
      </c>
      <c r="D624" s="28">
        <f t="shared" si="7"/>
        <v>57260</v>
      </c>
      <c r="E624" s="78" t="s">
        <v>15</v>
      </c>
      <c r="F624" s="79">
        <f t="shared" si="8"/>
        <v>1.01</v>
      </c>
      <c r="G624" s="78" t="s">
        <v>17</v>
      </c>
      <c r="H624" s="80">
        <f t="shared" si="1"/>
        <v>578.326</v>
      </c>
      <c r="I624" s="81"/>
      <c r="J624" s="82">
        <f t="shared" si="9"/>
        <v>587.257</v>
      </c>
      <c r="K624" s="8"/>
      <c r="L624" s="74">
        <f t="shared" si="2"/>
        <v>580</v>
      </c>
      <c r="M624" s="8"/>
      <c r="N624" s="31">
        <f t="shared" si="3"/>
        <v>211088.99</v>
      </c>
      <c r="O624" s="8"/>
      <c r="P624" s="47">
        <f t="shared" si="4"/>
        <v>40.6</v>
      </c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9.5" customHeight="1">
      <c r="A625" s="8"/>
      <c r="B625" s="9">
        <f t="shared" si="5"/>
        <v>7.257</v>
      </c>
      <c r="C625" s="20">
        <f t="shared" si="6"/>
        <v>620</v>
      </c>
      <c r="D625" s="28">
        <f t="shared" si="7"/>
        <v>57840</v>
      </c>
      <c r="E625" s="78" t="s">
        <v>15</v>
      </c>
      <c r="F625" s="79">
        <f t="shared" si="8"/>
        <v>1.01</v>
      </c>
      <c r="G625" s="78" t="s">
        <v>17</v>
      </c>
      <c r="H625" s="80">
        <f t="shared" si="1"/>
        <v>584.184</v>
      </c>
      <c r="I625" s="81"/>
      <c r="J625" s="82">
        <f t="shared" si="9"/>
        <v>591.441</v>
      </c>
      <c r="K625" s="8"/>
      <c r="L625" s="74">
        <f t="shared" si="2"/>
        <v>590</v>
      </c>
      <c r="M625" s="8"/>
      <c r="N625" s="31">
        <f t="shared" si="3"/>
        <v>213227.16</v>
      </c>
      <c r="O625" s="8"/>
      <c r="P625" s="47">
        <f t="shared" si="4"/>
        <v>41.3</v>
      </c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9.5" customHeight="1">
      <c r="A626" s="8"/>
      <c r="B626" s="9">
        <f t="shared" si="5"/>
        <v>1.441</v>
      </c>
      <c r="C626" s="20">
        <f t="shared" si="6"/>
        <v>621</v>
      </c>
      <c r="D626" s="28">
        <f t="shared" si="7"/>
        <v>58430</v>
      </c>
      <c r="E626" s="78" t="s">
        <v>15</v>
      </c>
      <c r="F626" s="79">
        <f t="shared" si="8"/>
        <v>1.01</v>
      </c>
      <c r="G626" s="78" t="s">
        <v>17</v>
      </c>
      <c r="H626" s="80">
        <f t="shared" si="1"/>
        <v>590.143</v>
      </c>
      <c r="I626" s="81"/>
      <c r="J626" s="82">
        <f t="shared" si="9"/>
        <v>591.584</v>
      </c>
      <c r="K626" s="8"/>
      <c r="L626" s="74">
        <f t="shared" si="2"/>
        <v>590</v>
      </c>
      <c r="M626" s="8"/>
      <c r="N626" s="31">
        <f t="shared" si="3"/>
        <v>215402.195</v>
      </c>
      <c r="O626" s="8"/>
      <c r="P626" s="47">
        <f t="shared" si="4"/>
        <v>41.3</v>
      </c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9.5" customHeight="1">
      <c r="A627" s="8"/>
      <c r="B627" s="9">
        <f t="shared" si="5"/>
        <v>1.584</v>
      </c>
      <c r="C627" s="20">
        <f t="shared" si="6"/>
        <v>622</v>
      </c>
      <c r="D627" s="28">
        <f t="shared" si="7"/>
        <v>59020</v>
      </c>
      <c r="E627" s="78" t="s">
        <v>15</v>
      </c>
      <c r="F627" s="79">
        <f t="shared" si="8"/>
        <v>1.01</v>
      </c>
      <c r="G627" s="78" t="s">
        <v>17</v>
      </c>
      <c r="H627" s="80">
        <f t="shared" si="1"/>
        <v>596.102</v>
      </c>
      <c r="I627" s="81"/>
      <c r="J627" s="82">
        <f t="shared" si="9"/>
        <v>597.686</v>
      </c>
      <c r="K627" s="8"/>
      <c r="L627" s="74">
        <f t="shared" si="2"/>
        <v>590</v>
      </c>
      <c r="M627" s="8"/>
      <c r="N627" s="31">
        <f t="shared" si="3"/>
        <v>217577.23</v>
      </c>
      <c r="O627" s="8"/>
      <c r="P627" s="47">
        <f t="shared" si="4"/>
        <v>41.3</v>
      </c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9.5" customHeight="1">
      <c r="A628" s="8"/>
      <c r="B628" s="9">
        <f t="shared" si="5"/>
        <v>7.686</v>
      </c>
      <c r="C628" s="20">
        <f t="shared" si="6"/>
        <v>623</v>
      </c>
      <c r="D628" s="28">
        <f t="shared" si="7"/>
        <v>59610</v>
      </c>
      <c r="E628" s="78" t="s">
        <v>15</v>
      </c>
      <c r="F628" s="79">
        <f t="shared" si="8"/>
        <v>1.01</v>
      </c>
      <c r="G628" s="78" t="s">
        <v>17</v>
      </c>
      <c r="H628" s="80">
        <f t="shared" si="1"/>
        <v>602.061</v>
      </c>
      <c r="I628" s="81"/>
      <c r="J628" s="82">
        <f t="shared" si="9"/>
        <v>609.747</v>
      </c>
      <c r="K628" s="8"/>
      <c r="L628" s="74">
        <f t="shared" si="2"/>
        <v>600</v>
      </c>
      <c r="M628" s="8"/>
      <c r="N628" s="31">
        <f t="shared" si="3"/>
        <v>219752.265</v>
      </c>
      <c r="O628" s="8"/>
      <c r="P628" s="47">
        <f t="shared" si="4"/>
        <v>42</v>
      </c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9.5" customHeight="1">
      <c r="A629" s="8"/>
      <c r="B629" s="9">
        <f t="shared" si="5"/>
        <v>9.747</v>
      </c>
      <c r="C629" s="20">
        <f t="shared" si="6"/>
        <v>624</v>
      </c>
      <c r="D629" s="28">
        <f t="shared" si="7"/>
        <v>60210</v>
      </c>
      <c r="E629" s="78" t="s">
        <v>15</v>
      </c>
      <c r="F629" s="79">
        <f t="shared" si="8"/>
        <v>1.01</v>
      </c>
      <c r="G629" s="78" t="s">
        <v>17</v>
      </c>
      <c r="H629" s="80">
        <f t="shared" si="1"/>
        <v>608.121</v>
      </c>
      <c r="I629" s="81"/>
      <c r="J629" s="82">
        <f t="shared" si="9"/>
        <v>617.868</v>
      </c>
      <c r="K629" s="8"/>
      <c r="L629" s="74">
        <f t="shared" si="2"/>
        <v>610</v>
      </c>
      <c r="M629" s="8"/>
      <c r="N629" s="31">
        <f t="shared" si="3"/>
        <v>221964.165</v>
      </c>
      <c r="O629" s="8"/>
      <c r="P629" s="47">
        <f t="shared" si="4"/>
        <v>42.7</v>
      </c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9.5" customHeight="1">
      <c r="A630" s="8"/>
      <c r="B630" s="9">
        <f t="shared" si="5"/>
        <v>7.868</v>
      </c>
      <c r="C630" s="20">
        <f t="shared" si="6"/>
        <v>625</v>
      </c>
      <c r="D630" s="28">
        <f t="shared" si="7"/>
        <v>60820</v>
      </c>
      <c r="E630" s="78" t="s">
        <v>15</v>
      </c>
      <c r="F630" s="79">
        <f t="shared" si="8"/>
        <v>1.01</v>
      </c>
      <c r="G630" s="78" t="s">
        <v>17</v>
      </c>
      <c r="H630" s="80">
        <f t="shared" si="1"/>
        <v>614.282</v>
      </c>
      <c r="I630" s="81"/>
      <c r="J630" s="82">
        <f t="shared" si="9"/>
        <v>622.15</v>
      </c>
      <c r="K630" s="8"/>
      <c r="L630" s="74">
        <f t="shared" si="2"/>
        <v>620</v>
      </c>
      <c r="M630" s="8"/>
      <c r="N630" s="31">
        <f t="shared" si="3"/>
        <v>224212.93</v>
      </c>
      <c r="O630" s="8"/>
      <c r="P630" s="47">
        <f t="shared" si="4"/>
        <v>43.4</v>
      </c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9.5" customHeight="1">
      <c r="A631" s="8"/>
      <c r="B631" s="9">
        <f t="shared" si="5"/>
        <v>2.15</v>
      </c>
      <c r="C631" s="20">
        <f t="shared" si="6"/>
        <v>626</v>
      </c>
      <c r="D631" s="28">
        <f t="shared" si="7"/>
        <v>61440</v>
      </c>
      <c r="E631" s="78" t="s">
        <v>15</v>
      </c>
      <c r="F631" s="79">
        <f t="shared" si="8"/>
        <v>1.01</v>
      </c>
      <c r="G631" s="78" t="s">
        <v>17</v>
      </c>
      <c r="H631" s="80">
        <f t="shared" si="1"/>
        <v>620.544</v>
      </c>
      <c r="I631" s="81"/>
      <c r="J631" s="82">
        <f t="shared" si="9"/>
        <v>622.694</v>
      </c>
      <c r="K631" s="8"/>
      <c r="L631" s="74">
        <f t="shared" si="2"/>
        <v>620</v>
      </c>
      <c r="M631" s="8"/>
      <c r="N631" s="31">
        <f t="shared" si="3"/>
        <v>226498.56</v>
      </c>
      <c r="O631" s="8"/>
      <c r="P631" s="47">
        <f t="shared" si="4"/>
        <v>43.4</v>
      </c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9.5" customHeight="1">
      <c r="A632" s="8"/>
      <c r="B632" s="9">
        <f t="shared" si="5"/>
        <v>2.694</v>
      </c>
      <c r="C632" s="20">
        <f t="shared" si="6"/>
        <v>627</v>
      </c>
      <c r="D632" s="28">
        <f t="shared" si="7"/>
        <v>62060</v>
      </c>
      <c r="E632" s="78" t="s">
        <v>15</v>
      </c>
      <c r="F632" s="79">
        <f t="shared" si="8"/>
        <v>1.01</v>
      </c>
      <c r="G632" s="78" t="s">
        <v>17</v>
      </c>
      <c r="H632" s="80">
        <f t="shared" si="1"/>
        <v>626.806</v>
      </c>
      <c r="I632" s="81"/>
      <c r="J632" s="82">
        <f t="shared" si="9"/>
        <v>629.5</v>
      </c>
      <c r="K632" s="8"/>
      <c r="L632" s="74">
        <f t="shared" si="2"/>
        <v>620</v>
      </c>
      <c r="M632" s="8"/>
      <c r="N632" s="31">
        <f t="shared" si="3"/>
        <v>228784.19</v>
      </c>
      <c r="O632" s="8"/>
      <c r="P632" s="47">
        <f t="shared" si="4"/>
        <v>43.4</v>
      </c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9.5" customHeight="1">
      <c r="A633" s="8"/>
      <c r="B633" s="9">
        <f t="shared" si="5"/>
        <v>9.5</v>
      </c>
      <c r="C633" s="20">
        <f t="shared" si="6"/>
        <v>628</v>
      </c>
      <c r="D633" s="28">
        <f t="shared" si="7"/>
        <v>62680</v>
      </c>
      <c r="E633" s="78" t="s">
        <v>15</v>
      </c>
      <c r="F633" s="79">
        <f t="shared" si="8"/>
        <v>1.01</v>
      </c>
      <c r="G633" s="78" t="s">
        <v>17</v>
      </c>
      <c r="H633" s="80">
        <f t="shared" si="1"/>
        <v>633.068</v>
      </c>
      <c r="I633" s="81"/>
      <c r="J633" s="82">
        <f t="shared" si="9"/>
        <v>642.568</v>
      </c>
      <c r="K633" s="8"/>
      <c r="L633" s="74">
        <f t="shared" si="2"/>
        <v>640</v>
      </c>
      <c r="M633" s="8"/>
      <c r="N633" s="31">
        <f t="shared" si="3"/>
        <v>231069.82</v>
      </c>
      <c r="O633" s="8"/>
      <c r="P633" s="47">
        <f t="shared" si="4"/>
        <v>44.8</v>
      </c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9.5" customHeight="1">
      <c r="A634" s="8"/>
      <c r="B634" s="9">
        <f t="shared" si="5"/>
        <v>2.568</v>
      </c>
      <c r="C634" s="20">
        <f t="shared" si="6"/>
        <v>629</v>
      </c>
      <c r="D634" s="28">
        <f t="shared" si="7"/>
        <v>63320</v>
      </c>
      <c r="E634" s="78" t="s">
        <v>15</v>
      </c>
      <c r="F634" s="79">
        <f t="shared" si="8"/>
        <v>1.01</v>
      </c>
      <c r="G634" s="78" t="s">
        <v>17</v>
      </c>
      <c r="H634" s="80">
        <f t="shared" si="1"/>
        <v>639.532</v>
      </c>
      <c r="I634" s="81"/>
      <c r="J634" s="82">
        <f t="shared" si="9"/>
        <v>642.1</v>
      </c>
      <c r="K634" s="8"/>
      <c r="L634" s="74">
        <f t="shared" si="2"/>
        <v>640</v>
      </c>
      <c r="M634" s="8"/>
      <c r="N634" s="31">
        <f t="shared" si="3"/>
        <v>233429.18</v>
      </c>
      <c r="O634" s="8"/>
      <c r="P634" s="47">
        <f t="shared" si="4"/>
        <v>44.8</v>
      </c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9.5" customHeight="1">
      <c r="A635" s="8" t="s">
        <v>23</v>
      </c>
      <c r="B635" s="9">
        <f t="shared" si="5"/>
        <v>2.1</v>
      </c>
      <c r="C635" s="20">
        <f t="shared" si="6"/>
        <v>630</v>
      </c>
      <c r="D635" s="28">
        <f t="shared" si="7"/>
        <v>63960</v>
      </c>
      <c r="E635" s="78" t="s">
        <v>15</v>
      </c>
      <c r="F635" s="79">
        <f t="shared" si="8"/>
        <v>1.01</v>
      </c>
      <c r="G635" s="78" t="s">
        <v>17</v>
      </c>
      <c r="H635" s="80">
        <f t="shared" si="1"/>
        <v>645.996</v>
      </c>
      <c r="I635" s="81"/>
      <c r="J635" s="82">
        <f t="shared" si="9"/>
        <v>648.096</v>
      </c>
      <c r="K635" s="8"/>
      <c r="L635" s="74">
        <f t="shared" si="2"/>
        <v>640</v>
      </c>
      <c r="M635" s="8"/>
      <c r="N635" s="31">
        <f t="shared" si="3"/>
        <v>235788.54</v>
      </c>
      <c r="O635" s="8"/>
      <c r="P635" s="47">
        <f t="shared" si="4"/>
        <v>44.8</v>
      </c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9.5" customHeight="1">
      <c r="A636" s="8"/>
      <c r="B636" s="9">
        <f t="shared" si="5"/>
        <v>8.096</v>
      </c>
      <c r="C636" s="20">
        <f t="shared" si="6"/>
        <v>631</v>
      </c>
      <c r="D636" s="28">
        <f t="shared" si="7"/>
        <v>64600</v>
      </c>
      <c r="E636" s="78" t="s">
        <v>15</v>
      </c>
      <c r="F636" s="79">
        <f t="shared" si="8"/>
        <v>1.01</v>
      </c>
      <c r="G636" s="78" t="s">
        <v>17</v>
      </c>
      <c r="H636" s="80">
        <f t="shared" si="1"/>
        <v>652.46</v>
      </c>
      <c r="I636" s="81"/>
      <c r="J636" s="82">
        <f t="shared" si="9"/>
        <v>660.556</v>
      </c>
      <c r="K636" s="8"/>
      <c r="L636" s="74">
        <f t="shared" si="2"/>
        <v>660</v>
      </c>
      <c r="M636" s="8"/>
      <c r="N636" s="31">
        <f t="shared" si="3"/>
        <v>238147.9</v>
      </c>
      <c r="O636" s="8"/>
      <c r="P636" s="47">
        <f t="shared" si="4"/>
        <v>46.2</v>
      </c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9.5" customHeight="1">
      <c r="A637" s="8"/>
      <c r="B637" s="9">
        <f t="shared" si="5"/>
        <v>0.556</v>
      </c>
      <c r="C637" s="20">
        <f t="shared" si="6"/>
        <v>632</v>
      </c>
      <c r="D637" s="28">
        <f t="shared" si="7"/>
        <v>65260</v>
      </c>
      <c r="E637" s="78" t="s">
        <v>15</v>
      </c>
      <c r="F637" s="79">
        <f t="shared" si="8"/>
        <v>1.01</v>
      </c>
      <c r="G637" s="78" t="s">
        <v>17</v>
      </c>
      <c r="H637" s="80">
        <f t="shared" si="1"/>
        <v>659.126</v>
      </c>
      <c r="I637" s="81"/>
      <c r="J637" s="82">
        <f t="shared" si="9"/>
        <v>659.682</v>
      </c>
      <c r="K637" s="8"/>
      <c r="L637" s="74">
        <f t="shared" si="2"/>
        <v>650</v>
      </c>
      <c r="M637" s="8"/>
      <c r="N637" s="31">
        <f t="shared" si="3"/>
        <v>240580.99</v>
      </c>
      <c r="O637" s="8"/>
      <c r="P637" s="47">
        <f t="shared" si="4"/>
        <v>45.5</v>
      </c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9.5" customHeight="1">
      <c r="A638" s="8"/>
      <c r="B638" s="9">
        <f t="shared" si="5"/>
        <v>9.682</v>
      </c>
      <c r="C638" s="20">
        <f t="shared" si="6"/>
        <v>633</v>
      </c>
      <c r="D638" s="28">
        <f t="shared" si="7"/>
        <v>65910</v>
      </c>
      <c r="E638" s="78" t="s">
        <v>15</v>
      </c>
      <c r="F638" s="79">
        <f t="shared" si="8"/>
        <v>1.01</v>
      </c>
      <c r="G638" s="78" t="s">
        <v>17</v>
      </c>
      <c r="H638" s="80">
        <f t="shared" si="1"/>
        <v>665.691</v>
      </c>
      <c r="I638" s="81"/>
      <c r="J638" s="82">
        <f t="shared" si="9"/>
        <v>675.373</v>
      </c>
      <c r="K638" s="8"/>
      <c r="L638" s="74">
        <f t="shared" si="2"/>
        <v>670</v>
      </c>
      <c r="M638" s="8"/>
      <c r="N638" s="31">
        <f t="shared" si="3"/>
        <v>242977.215</v>
      </c>
      <c r="O638" s="8"/>
      <c r="P638" s="47">
        <f t="shared" si="4"/>
        <v>46.9</v>
      </c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9.5" customHeight="1">
      <c r="A639" s="8"/>
      <c r="B639" s="9">
        <f t="shared" si="5"/>
        <v>5.373</v>
      </c>
      <c r="C639" s="20">
        <f t="shared" si="6"/>
        <v>634</v>
      </c>
      <c r="D639" s="28">
        <f t="shared" si="7"/>
        <v>66580</v>
      </c>
      <c r="E639" s="78" t="s">
        <v>15</v>
      </c>
      <c r="F639" s="79">
        <f t="shared" si="8"/>
        <v>1.01</v>
      </c>
      <c r="G639" s="78" t="s">
        <v>17</v>
      </c>
      <c r="H639" s="80">
        <f t="shared" si="1"/>
        <v>672.458</v>
      </c>
      <c r="I639" s="81"/>
      <c r="J639" s="82">
        <f t="shared" si="9"/>
        <v>677.831</v>
      </c>
      <c r="K639" s="8"/>
      <c r="L639" s="74">
        <f t="shared" si="2"/>
        <v>670</v>
      </c>
      <c r="M639" s="8"/>
      <c r="N639" s="31">
        <f t="shared" si="3"/>
        <v>245447.17</v>
      </c>
      <c r="O639" s="8"/>
      <c r="P639" s="47">
        <f t="shared" si="4"/>
        <v>46.9</v>
      </c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9.5" customHeight="1">
      <c r="A640" s="8"/>
      <c r="B640" s="9">
        <f t="shared" si="5"/>
        <v>7.831</v>
      </c>
      <c r="C640" s="20">
        <f t="shared" si="6"/>
        <v>635</v>
      </c>
      <c r="D640" s="28">
        <f t="shared" si="7"/>
        <v>67250</v>
      </c>
      <c r="E640" s="78" t="s">
        <v>15</v>
      </c>
      <c r="F640" s="79">
        <f t="shared" si="8"/>
        <v>1.01</v>
      </c>
      <c r="G640" s="78" t="s">
        <v>17</v>
      </c>
      <c r="H640" s="80">
        <f t="shared" si="1"/>
        <v>679.225</v>
      </c>
      <c r="I640" s="81"/>
      <c r="J640" s="82">
        <f t="shared" si="9"/>
        <v>687.056</v>
      </c>
      <c r="K640" s="8"/>
      <c r="L640" s="74">
        <f t="shared" si="2"/>
        <v>680</v>
      </c>
      <c r="M640" s="8"/>
      <c r="N640" s="31">
        <f t="shared" si="3"/>
        <v>247917.125</v>
      </c>
      <c r="O640" s="8"/>
      <c r="P640" s="47">
        <f t="shared" si="4"/>
        <v>47.6</v>
      </c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9.5" customHeight="1">
      <c r="A641" s="8"/>
      <c r="B641" s="9">
        <f t="shared" si="5"/>
        <v>7.056</v>
      </c>
      <c r="C641" s="20">
        <f t="shared" si="6"/>
        <v>636</v>
      </c>
      <c r="D641" s="28">
        <f t="shared" si="7"/>
        <v>67930</v>
      </c>
      <c r="E641" s="78" t="s">
        <v>15</v>
      </c>
      <c r="F641" s="79">
        <f t="shared" si="8"/>
        <v>1.01</v>
      </c>
      <c r="G641" s="78" t="s">
        <v>17</v>
      </c>
      <c r="H641" s="80">
        <f t="shared" si="1"/>
        <v>686.093</v>
      </c>
      <c r="I641" s="81"/>
      <c r="J641" s="82">
        <f t="shared" si="9"/>
        <v>693.149</v>
      </c>
      <c r="K641" s="8"/>
      <c r="L641" s="74">
        <f t="shared" si="2"/>
        <v>690</v>
      </c>
      <c r="M641" s="8"/>
      <c r="N641" s="31">
        <f t="shared" si="3"/>
        <v>250423.945</v>
      </c>
      <c r="O641" s="8"/>
      <c r="P641" s="47">
        <f t="shared" si="4"/>
        <v>48.3</v>
      </c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9.5" customHeight="1">
      <c r="A642" s="8"/>
      <c r="B642" s="9">
        <f t="shared" si="5"/>
        <v>3.149</v>
      </c>
      <c r="C642" s="20">
        <f t="shared" si="6"/>
        <v>637</v>
      </c>
      <c r="D642" s="28">
        <f t="shared" si="7"/>
        <v>68620</v>
      </c>
      <c r="E642" s="78" t="s">
        <v>15</v>
      </c>
      <c r="F642" s="79">
        <f t="shared" si="8"/>
        <v>1.01</v>
      </c>
      <c r="G642" s="78" t="s">
        <v>17</v>
      </c>
      <c r="H642" s="80">
        <f t="shared" si="1"/>
        <v>693.062</v>
      </c>
      <c r="I642" s="81"/>
      <c r="J642" s="82">
        <f t="shared" si="9"/>
        <v>696.211</v>
      </c>
      <c r="K642" s="8"/>
      <c r="L642" s="74">
        <f t="shared" si="2"/>
        <v>690</v>
      </c>
      <c r="M642" s="8"/>
      <c r="N642" s="31">
        <f t="shared" si="3"/>
        <v>252967.63</v>
      </c>
      <c r="O642" s="8"/>
      <c r="P642" s="47">
        <f t="shared" si="4"/>
        <v>48.3</v>
      </c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9.5" customHeight="1">
      <c r="A643" s="8"/>
      <c r="B643" s="9">
        <f t="shared" si="5"/>
        <v>6.211</v>
      </c>
      <c r="C643" s="20">
        <f t="shared" si="6"/>
        <v>638</v>
      </c>
      <c r="D643" s="28">
        <f t="shared" si="7"/>
        <v>69310</v>
      </c>
      <c r="E643" s="78" t="s">
        <v>15</v>
      </c>
      <c r="F643" s="79">
        <f t="shared" si="8"/>
        <v>1.01</v>
      </c>
      <c r="G643" s="78" t="s">
        <v>17</v>
      </c>
      <c r="H643" s="80">
        <f t="shared" si="1"/>
        <v>700.031</v>
      </c>
      <c r="I643" s="81"/>
      <c r="J643" s="82">
        <f t="shared" si="9"/>
        <v>706.242</v>
      </c>
      <c r="K643" s="8"/>
      <c r="L643" s="74">
        <f t="shared" si="2"/>
        <v>700</v>
      </c>
      <c r="M643" s="8"/>
      <c r="N643" s="31">
        <f t="shared" si="3"/>
        <v>255511.315</v>
      </c>
      <c r="O643" s="8"/>
      <c r="P643" s="47">
        <f t="shared" si="4"/>
        <v>49</v>
      </c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9.5" customHeight="1">
      <c r="A644" s="8"/>
      <c r="B644" s="9">
        <f t="shared" si="5"/>
        <v>6.242</v>
      </c>
      <c r="C644" s="20">
        <f t="shared" si="6"/>
        <v>639</v>
      </c>
      <c r="D644" s="28">
        <f t="shared" si="7"/>
        <v>70010</v>
      </c>
      <c r="E644" s="78" t="s">
        <v>15</v>
      </c>
      <c r="F644" s="79">
        <f t="shared" si="8"/>
        <v>1.01</v>
      </c>
      <c r="G644" s="78" t="s">
        <v>17</v>
      </c>
      <c r="H644" s="80">
        <f t="shared" si="1"/>
        <v>707.101</v>
      </c>
      <c r="I644" s="81"/>
      <c r="J644" s="82">
        <f t="shared" si="9"/>
        <v>713.343</v>
      </c>
      <c r="K644" s="8"/>
      <c r="L644" s="74">
        <f t="shared" si="2"/>
        <v>710</v>
      </c>
      <c r="M644" s="8"/>
      <c r="N644" s="31">
        <f t="shared" si="3"/>
        <v>258091.865</v>
      </c>
      <c r="O644" s="8"/>
      <c r="P644" s="47">
        <f t="shared" si="4"/>
        <v>49.7</v>
      </c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9.5" customHeight="1">
      <c r="A645" s="8"/>
      <c r="B645" s="9">
        <f t="shared" si="5"/>
        <v>3.343</v>
      </c>
      <c r="C645" s="20">
        <f t="shared" si="6"/>
        <v>640</v>
      </c>
      <c r="D645" s="28">
        <f t="shared" si="7"/>
        <v>70720</v>
      </c>
      <c r="E645" s="78" t="s">
        <v>15</v>
      </c>
      <c r="F645" s="79">
        <f t="shared" si="8"/>
        <v>1.01</v>
      </c>
      <c r="G645" s="78" t="s">
        <v>17</v>
      </c>
      <c r="H645" s="80">
        <f t="shared" si="1"/>
        <v>714.272</v>
      </c>
      <c r="I645" s="81"/>
      <c r="J645" s="82">
        <f t="shared" si="9"/>
        <v>717.615</v>
      </c>
      <c r="K645" s="8"/>
      <c r="L645" s="74">
        <f t="shared" si="2"/>
        <v>710</v>
      </c>
      <c r="M645" s="8"/>
      <c r="N645" s="31">
        <f t="shared" si="3"/>
        <v>260709.28</v>
      </c>
      <c r="O645" s="8"/>
      <c r="P645" s="47">
        <f t="shared" si="4"/>
        <v>49.7</v>
      </c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9.5" customHeight="1">
      <c r="A646" s="8"/>
      <c r="B646" s="9">
        <f t="shared" si="5"/>
        <v>7.615</v>
      </c>
      <c r="C646" s="20">
        <f t="shared" si="6"/>
        <v>641</v>
      </c>
      <c r="D646" s="28">
        <f t="shared" si="7"/>
        <v>71430</v>
      </c>
      <c r="E646" s="78" t="s">
        <v>15</v>
      </c>
      <c r="F646" s="79">
        <f t="shared" si="8"/>
        <v>1.01</v>
      </c>
      <c r="G646" s="78" t="s">
        <v>17</v>
      </c>
      <c r="H646" s="80">
        <f t="shared" si="1"/>
        <v>721.443</v>
      </c>
      <c r="I646" s="81"/>
      <c r="J646" s="82">
        <f t="shared" si="9"/>
        <v>729.058</v>
      </c>
      <c r="K646" s="8"/>
      <c r="L646" s="74">
        <f t="shared" si="2"/>
        <v>720</v>
      </c>
      <c r="M646" s="8"/>
      <c r="N646" s="31">
        <f t="shared" si="3"/>
        <v>263326.695</v>
      </c>
      <c r="O646" s="8"/>
      <c r="P646" s="47">
        <f t="shared" si="4"/>
        <v>50.4</v>
      </c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9.5" customHeight="1">
      <c r="A647" s="8"/>
      <c r="B647" s="9">
        <f t="shared" si="5"/>
        <v>9.058</v>
      </c>
      <c r="C647" s="20">
        <f t="shared" si="6"/>
        <v>642</v>
      </c>
      <c r="D647" s="28">
        <f t="shared" si="7"/>
        <v>72150</v>
      </c>
      <c r="E647" s="78" t="s">
        <v>15</v>
      </c>
      <c r="F647" s="79">
        <f t="shared" si="8"/>
        <v>1.01</v>
      </c>
      <c r="G647" s="78" t="s">
        <v>17</v>
      </c>
      <c r="H647" s="80">
        <f t="shared" si="1"/>
        <v>728.715</v>
      </c>
      <c r="I647" s="81"/>
      <c r="J647" s="82">
        <f t="shared" si="9"/>
        <v>737.773</v>
      </c>
      <c r="K647" s="8"/>
      <c r="L647" s="74">
        <f t="shared" si="2"/>
        <v>730</v>
      </c>
      <c r="M647" s="8"/>
      <c r="N647" s="31">
        <f t="shared" si="3"/>
        <v>265980.975</v>
      </c>
      <c r="O647" s="8"/>
      <c r="P647" s="47">
        <f t="shared" si="4"/>
        <v>51.1</v>
      </c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9.5" customHeight="1">
      <c r="A648" s="8"/>
      <c r="B648" s="9">
        <f t="shared" si="5"/>
        <v>7.773</v>
      </c>
      <c r="C648" s="20">
        <f t="shared" si="6"/>
        <v>643</v>
      </c>
      <c r="D648" s="28">
        <f t="shared" si="7"/>
        <v>72880</v>
      </c>
      <c r="E648" s="78" t="s">
        <v>15</v>
      </c>
      <c r="F648" s="79">
        <f t="shared" si="8"/>
        <v>1.01</v>
      </c>
      <c r="G648" s="78" t="s">
        <v>17</v>
      </c>
      <c r="H648" s="80">
        <f t="shared" si="1"/>
        <v>736.088</v>
      </c>
      <c r="I648" s="81"/>
      <c r="J648" s="82">
        <f t="shared" si="9"/>
        <v>743.861</v>
      </c>
      <c r="K648" s="8"/>
      <c r="L648" s="74">
        <f t="shared" si="2"/>
        <v>740</v>
      </c>
      <c r="M648" s="8"/>
      <c r="N648" s="31">
        <f t="shared" si="3"/>
        <v>268672.12</v>
      </c>
      <c r="O648" s="8"/>
      <c r="P648" s="47">
        <f t="shared" si="4"/>
        <v>51.8</v>
      </c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9.5" customHeight="1">
      <c r="A649" s="8"/>
      <c r="B649" s="9">
        <f t="shared" si="5"/>
        <v>3.861</v>
      </c>
      <c r="C649" s="20">
        <f t="shared" si="6"/>
        <v>644</v>
      </c>
      <c r="D649" s="28">
        <f t="shared" si="7"/>
        <v>73620</v>
      </c>
      <c r="E649" s="78" t="s">
        <v>15</v>
      </c>
      <c r="F649" s="79">
        <f t="shared" si="8"/>
        <v>1.01</v>
      </c>
      <c r="G649" s="78" t="s">
        <v>17</v>
      </c>
      <c r="H649" s="80">
        <f t="shared" si="1"/>
        <v>743.562</v>
      </c>
      <c r="I649" s="81"/>
      <c r="J649" s="82">
        <f t="shared" si="9"/>
        <v>747.423</v>
      </c>
      <c r="K649" s="8"/>
      <c r="L649" s="74">
        <f t="shared" si="2"/>
        <v>740</v>
      </c>
      <c r="M649" s="8"/>
      <c r="N649" s="31">
        <f t="shared" si="3"/>
        <v>271400.13</v>
      </c>
      <c r="O649" s="8"/>
      <c r="P649" s="47">
        <f t="shared" si="4"/>
        <v>51.8</v>
      </c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9.5" customHeight="1">
      <c r="A650" s="8"/>
      <c r="B650" s="9">
        <f t="shared" si="5"/>
        <v>7.423</v>
      </c>
      <c r="C650" s="20">
        <f t="shared" si="6"/>
        <v>645</v>
      </c>
      <c r="D650" s="28">
        <f t="shared" si="7"/>
        <v>74360</v>
      </c>
      <c r="E650" s="78" t="s">
        <v>15</v>
      </c>
      <c r="F650" s="79">
        <f t="shared" si="8"/>
        <v>1.01</v>
      </c>
      <c r="G650" s="78" t="s">
        <v>17</v>
      </c>
      <c r="H650" s="80">
        <f t="shared" si="1"/>
        <v>751.036</v>
      </c>
      <c r="I650" s="81"/>
      <c r="J650" s="82">
        <f t="shared" si="9"/>
        <v>758.459</v>
      </c>
      <c r="K650" s="8"/>
      <c r="L650" s="74">
        <f t="shared" si="2"/>
        <v>750</v>
      </c>
      <c r="M650" s="8"/>
      <c r="N650" s="31">
        <f t="shared" si="3"/>
        <v>274128.14</v>
      </c>
      <c r="O650" s="8"/>
      <c r="P650" s="47">
        <f t="shared" si="4"/>
        <v>52.5</v>
      </c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9.5" customHeight="1">
      <c r="A651" s="8"/>
      <c r="B651" s="9">
        <f t="shared" si="5"/>
        <v>8.459</v>
      </c>
      <c r="C651" s="20">
        <f t="shared" si="6"/>
        <v>646</v>
      </c>
      <c r="D651" s="28">
        <f t="shared" si="7"/>
        <v>75110</v>
      </c>
      <c r="E651" s="78" t="s">
        <v>15</v>
      </c>
      <c r="F651" s="79">
        <f t="shared" si="8"/>
        <v>1.01</v>
      </c>
      <c r="G651" s="78" t="s">
        <v>17</v>
      </c>
      <c r="H651" s="80">
        <f t="shared" si="1"/>
        <v>758.611</v>
      </c>
      <c r="I651" s="81"/>
      <c r="J651" s="82">
        <f t="shared" si="9"/>
        <v>767.07</v>
      </c>
      <c r="K651" s="8"/>
      <c r="L651" s="74">
        <f t="shared" si="2"/>
        <v>760</v>
      </c>
      <c r="M651" s="8"/>
      <c r="N651" s="31">
        <f t="shared" si="3"/>
        <v>276893.015</v>
      </c>
      <c r="O651" s="8"/>
      <c r="P651" s="47">
        <f t="shared" si="4"/>
        <v>53.2</v>
      </c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9.5" customHeight="1">
      <c r="A652" s="8"/>
      <c r="B652" s="9">
        <f t="shared" si="5"/>
        <v>7.07</v>
      </c>
      <c r="C652" s="20">
        <f t="shared" si="6"/>
        <v>647</v>
      </c>
      <c r="D652" s="28">
        <f t="shared" si="7"/>
        <v>75870</v>
      </c>
      <c r="E652" s="78" t="s">
        <v>15</v>
      </c>
      <c r="F652" s="79">
        <f t="shared" si="8"/>
        <v>1.01</v>
      </c>
      <c r="G652" s="78" t="s">
        <v>17</v>
      </c>
      <c r="H652" s="80">
        <f t="shared" si="1"/>
        <v>766.287</v>
      </c>
      <c r="I652" s="81"/>
      <c r="J652" s="82">
        <f t="shared" si="9"/>
        <v>773.357</v>
      </c>
      <c r="K652" s="8"/>
      <c r="L652" s="74">
        <f t="shared" si="2"/>
        <v>770</v>
      </c>
      <c r="M652" s="8"/>
      <c r="N652" s="31">
        <f t="shared" si="3"/>
        <v>279694.755</v>
      </c>
      <c r="O652" s="8"/>
      <c r="P652" s="47">
        <f t="shared" si="4"/>
        <v>53.9</v>
      </c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9.5" customHeight="1">
      <c r="A653" s="8"/>
      <c r="B653" s="9">
        <f t="shared" si="5"/>
        <v>3.357</v>
      </c>
      <c r="C653" s="20">
        <f t="shared" si="6"/>
        <v>648</v>
      </c>
      <c r="D653" s="28">
        <f t="shared" si="7"/>
        <v>76640</v>
      </c>
      <c r="E653" s="78" t="s">
        <v>15</v>
      </c>
      <c r="F653" s="79">
        <f t="shared" si="8"/>
        <v>1.01</v>
      </c>
      <c r="G653" s="78" t="s">
        <v>17</v>
      </c>
      <c r="H653" s="80">
        <f t="shared" si="1"/>
        <v>774.064</v>
      </c>
      <c r="I653" s="81"/>
      <c r="J653" s="82">
        <f t="shared" si="9"/>
        <v>777.421</v>
      </c>
      <c r="K653" s="8"/>
      <c r="L653" s="74">
        <f t="shared" si="2"/>
        <v>770</v>
      </c>
      <c r="M653" s="8"/>
      <c r="N653" s="31">
        <f t="shared" si="3"/>
        <v>282533.36</v>
      </c>
      <c r="O653" s="8"/>
      <c r="P653" s="47">
        <f t="shared" si="4"/>
        <v>53.9</v>
      </c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9.5" customHeight="1">
      <c r="A654" s="8"/>
      <c r="B654" s="9">
        <f t="shared" si="5"/>
        <v>7.421</v>
      </c>
      <c r="C654" s="20">
        <f t="shared" si="6"/>
        <v>649</v>
      </c>
      <c r="D654" s="28">
        <f t="shared" si="7"/>
        <v>77410</v>
      </c>
      <c r="E654" s="78" t="s">
        <v>15</v>
      </c>
      <c r="F654" s="79">
        <f t="shared" si="8"/>
        <v>1.01</v>
      </c>
      <c r="G654" s="78" t="s">
        <v>17</v>
      </c>
      <c r="H654" s="80">
        <f t="shared" si="1"/>
        <v>781.841</v>
      </c>
      <c r="I654" s="81"/>
      <c r="J654" s="82">
        <f t="shared" si="9"/>
        <v>789.262</v>
      </c>
      <c r="K654" s="8"/>
      <c r="L654" s="74">
        <f t="shared" si="2"/>
        <v>780</v>
      </c>
      <c r="M654" s="8"/>
      <c r="N654" s="31">
        <f t="shared" si="3"/>
        <v>285371.965</v>
      </c>
      <c r="O654" s="8"/>
      <c r="P654" s="47">
        <f t="shared" si="4"/>
        <v>54.6</v>
      </c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9.5" customHeight="1">
      <c r="A655" s="8"/>
      <c r="B655" s="9">
        <f t="shared" si="5"/>
        <v>9.262</v>
      </c>
      <c r="C655" s="20">
        <f t="shared" si="6"/>
        <v>650</v>
      </c>
      <c r="D655" s="28">
        <f t="shared" si="7"/>
        <v>78190</v>
      </c>
      <c r="E655" s="78" t="s">
        <v>15</v>
      </c>
      <c r="F655" s="79">
        <f t="shared" si="8"/>
        <v>1.01</v>
      </c>
      <c r="G655" s="78" t="s">
        <v>17</v>
      </c>
      <c r="H655" s="80">
        <f t="shared" si="1"/>
        <v>789.719</v>
      </c>
      <c r="I655" s="81"/>
      <c r="J655" s="82">
        <f t="shared" si="9"/>
        <v>798.981</v>
      </c>
      <c r="K655" s="8"/>
      <c r="L655" s="74">
        <f t="shared" si="2"/>
        <v>790</v>
      </c>
      <c r="M655" s="8"/>
      <c r="N655" s="31">
        <f t="shared" si="3"/>
        <v>288247.435</v>
      </c>
      <c r="O655" s="8"/>
      <c r="P655" s="47">
        <f t="shared" si="4"/>
        <v>55.3</v>
      </c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9.5" customHeight="1">
      <c r="A656" s="8"/>
      <c r="B656" s="9">
        <f t="shared" si="5"/>
        <v>8.981</v>
      </c>
      <c r="C656" s="20">
        <f t="shared" si="6"/>
        <v>651</v>
      </c>
      <c r="D656" s="28">
        <f t="shared" si="7"/>
        <v>78980</v>
      </c>
      <c r="E656" s="78" t="s">
        <v>15</v>
      </c>
      <c r="F656" s="79">
        <f t="shared" si="8"/>
        <v>1.01</v>
      </c>
      <c r="G656" s="78" t="s">
        <v>17</v>
      </c>
      <c r="H656" s="80">
        <f t="shared" si="1"/>
        <v>797.698</v>
      </c>
      <c r="I656" s="81"/>
      <c r="J656" s="82">
        <f t="shared" si="9"/>
        <v>806.679</v>
      </c>
      <c r="K656" s="8"/>
      <c r="L656" s="74">
        <f t="shared" si="2"/>
        <v>800</v>
      </c>
      <c r="M656" s="8"/>
      <c r="N656" s="31">
        <f t="shared" si="3"/>
        <v>291159.77</v>
      </c>
      <c r="O656" s="8"/>
      <c r="P656" s="47">
        <f t="shared" si="4"/>
        <v>56</v>
      </c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9.5" customHeight="1">
      <c r="A657" s="8"/>
      <c r="B657" s="9">
        <f t="shared" si="5"/>
        <v>6.679</v>
      </c>
      <c r="C657" s="20">
        <f t="shared" si="6"/>
        <v>652</v>
      </c>
      <c r="D657" s="28">
        <f t="shared" si="7"/>
        <v>79780</v>
      </c>
      <c r="E657" s="78" t="s">
        <v>15</v>
      </c>
      <c r="F657" s="79">
        <f t="shared" si="8"/>
        <v>1.01</v>
      </c>
      <c r="G657" s="78" t="s">
        <v>17</v>
      </c>
      <c r="H657" s="80">
        <f t="shared" si="1"/>
        <v>805.778</v>
      </c>
      <c r="I657" s="81"/>
      <c r="J657" s="82">
        <f t="shared" si="9"/>
        <v>812.457</v>
      </c>
      <c r="K657" s="8"/>
      <c r="L657" s="74">
        <f t="shared" si="2"/>
        <v>810</v>
      </c>
      <c r="M657" s="8"/>
      <c r="N657" s="31">
        <f t="shared" si="3"/>
        <v>294108.97</v>
      </c>
      <c r="O657" s="8"/>
      <c r="P657" s="47">
        <f t="shared" si="4"/>
        <v>56.7</v>
      </c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9.5" customHeight="1">
      <c r="A658" s="8"/>
      <c r="B658" s="9">
        <f t="shared" si="5"/>
        <v>2.457</v>
      </c>
      <c r="C658" s="20">
        <f t="shared" si="6"/>
        <v>653</v>
      </c>
      <c r="D658" s="28">
        <f t="shared" si="7"/>
        <v>80590</v>
      </c>
      <c r="E658" s="78" t="s">
        <v>15</v>
      </c>
      <c r="F658" s="79">
        <f t="shared" si="8"/>
        <v>1.01</v>
      </c>
      <c r="G658" s="78" t="s">
        <v>17</v>
      </c>
      <c r="H658" s="80">
        <f t="shared" si="1"/>
        <v>813.959</v>
      </c>
      <c r="I658" s="81"/>
      <c r="J658" s="82">
        <f t="shared" si="9"/>
        <v>816.416</v>
      </c>
      <c r="K658" s="8"/>
      <c r="L658" s="74">
        <f t="shared" si="2"/>
        <v>810</v>
      </c>
      <c r="M658" s="8"/>
      <c r="N658" s="31">
        <f t="shared" si="3"/>
        <v>297095.035</v>
      </c>
      <c r="O658" s="8"/>
      <c r="P658" s="47">
        <f t="shared" si="4"/>
        <v>56.7</v>
      </c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9.5" customHeight="1">
      <c r="A659" s="8"/>
      <c r="B659" s="9">
        <f t="shared" si="5"/>
        <v>6.416</v>
      </c>
      <c r="C659" s="20">
        <f t="shared" si="6"/>
        <v>654</v>
      </c>
      <c r="D659" s="28">
        <f t="shared" si="7"/>
        <v>81400</v>
      </c>
      <c r="E659" s="78" t="s">
        <v>15</v>
      </c>
      <c r="F659" s="79">
        <f t="shared" si="8"/>
        <v>1.01</v>
      </c>
      <c r="G659" s="78" t="s">
        <v>17</v>
      </c>
      <c r="H659" s="80">
        <f t="shared" si="1"/>
        <v>822.14</v>
      </c>
      <c r="I659" s="81"/>
      <c r="J659" s="82">
        <f t="shared" si="9"/>
        <v>828.556</v>
      </c>
      <c r="K659" s="8"/>
      <c r="L659" s="74">
        <f t="shared" si="2"/>
        <v>820</v>
      </c>
      <c r="M659" s="8"/>
      <c r="N659" s="31">
        <f t="shared" si="3"/>
        <v>300081.1</v>
      </c>
      <c r="O659" s="8"/>
      <c r="P659" s="47">
        <f t="shared" si="4"/>
        <v>57.4</v>
      </c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9.5" customHeight="1">
      <c r="A660" s="8"/>
      <c r="B660" s="9">
        <f t="shared" si="5"/>
        <v>8.556</v>
      </c>
      <c r="C660" s="20">
        <f t="shared" si="6"/>
        <v>655</v>
      </c>
      <c r="D660" s="28">
        <f t="shared" si="7"/>
        <v>82220</v>
      </c>
      <c r="E660" s="78" t="s">
        <v>15</v>
      </c>
      <c r="F660" s="79">
        <f t="shared" si="8"/>
        <v>1.01</v>
      </c>
      <c r="G660" s="78" t="s">
        <v>17</v>
      </c>
      <c r="H660" s="80">
        <f t="shared" si="1"/>
        <v>830.422</v>
      </c>
      <c r="I660" s="81"/>
      <c r="J660" s="82">
        <f t="shared" si="9"/>
        <v>838.978</v>
      </c>
      <c r="K660" s="8"/>
      <c r="L660" s="74">
        <f t="shared" si="2"/>
        <v>830</v>
      </c>
      <c r="M660" s="8"/>
      <c r="N660" s="31">
        <f t="shared" si="3"/>
        <v>303104.03</v>
      </c>
      <c r="O660" s="8"/>
      <c r="P660" s="47">
        <f t="shared" si="4"/>
        <v>58.1</v>
      </c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9.5" customHeight="1">
      <c r="A661" s="8"/>
      <c r="B661" s="9">
        <f t="shared" si="5"/>
        <v>8.978</v>
      </c>
      <c r="C661" s="20">
        <f t="shared" si="6"/>
        <v>656</v>
      </c>
      <c r="D661" s="28">
        <f t="shared" si="7"/>
        <v>83050</v>
      </c>
      <c r="E661" s="78" t="s">
        <v>15</v>
      </c>
      <c r="F661" s="79">
        <f t="shared" si="8"/>
        <v>1.01</v>
      </c>
      <c r="G661" s="78" t="s">
        <v>17</v>
      </c>
      <c r="H661" s="80">
        <f t="shared" si="1"/>
        <v>838.805</v>
      </c>
      <c r="I661" s="81"/>
      <c r="J661" s="82">
        <f t="shared" si="9"/>
        <v>847.783</v>
      </c>
      <c r="K661" s="8"/>
      <c r="L661" s="74">
        <f t="shared" si="2"/>
        <v>840</v>
      </c>
      <c r="M661" s="8"/>
      <c r="N661" s="31">
        <f t="shared" si="3"/>
        <v>306163.825</v>
      </c>
      <c r="O661" s="8"/>
      <c r="P661" s="47">
        <f t="shared" si="4"/>
        <v>58.8</v>
      </c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9.5" customHeight="1">
      <c r="A662" s="8"/>
      <c r="B662" s="9">
        <f t="shared" si="5"/>
        <v>7.783</v>
      </c>
      <c r="C662" s="20">
        <f t="shared" si="6"/>
        <v>657</v>
      </c>
      <c r="D662" s="28">
        <f t="shared" si="7"/>
        <v>83890</v>
      </c>
      <c r="E662" s="78" t="s">
        <v>15</v>
      </c>
      <c r="F662" s="79">
        <f t="shared" si="8"/>
        <v>1.01</v>
      </c>
      <c r="G662" s="78" t="s">
        <v>17</v>
      </c>
      <c r="H662" s="80">
        <f t="shared" si="1"/>
        <v>847.289</v>
      </c>
      <c r="I662" s="81"/>
      <c r="J662" s="82">
        <f t="shared" si="9"/>
        <v>855.072</v>
      </c>
      <c r="K662" s="8"/>
      <c r="L662" s="74">
        <f t="shared" si="2"/>
        <v>850</v>
      </c>
      <c r="M662" s="8"/>
      <c r="N662" s="31">
        <f t="shared" si="3"/>
        <v>309260.485</v>
      </c>
      <c r="O662" s="8"/>
      <c r="P662" s="47">
        <f t="shared" si="4"/>
        <v>59.5</v>
      </c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9.5" customHeight="1">
      <c r="A663" s="8"/>
      <c r="B663" s="9">
        <f t="shared" si="5"/>
        <v>5.072</v>
      </c>
      <c r="C663" s="20">
        <f t="shared" si="6"/>
        <v>658</v>
      </c>
      <c r="D663" s="28">
        <f t="shared" si="7"/>
        <v>84740</v>
      </c>
      <c r="E663" s="78" t="s">
        <v>15</v>
      </c>
      <c r="F663" s="79">
        <f t="shared" si="8"/>
        <v>1.01</v>
      </c>
      <c r="G663" s="78" t="s">
        <v>17</v>
      </c>
      <c r="H663" s="80">
        <f t="shared" si="1"/>
        <v>855.874</v>
      </c>
      <c r="I663" s="81"/>
      <c r="J663" s="82">
        <f t="shared" si="9"/>
        <v>860.946</v>
      </c>
      <c r="K663" s="8"/>
      <c r="L663" s="74">
        <f t="shared" si="2"/>
        <v>860</v>
      </c>
      <c r="M663" s="8"/>
      <c r="N663" s="31">
        <f t="shared" si="3"/>
        <v>312394.01</v>
      </c>
      <c r="O663" s="8"/>
      <c r="P663" s="47">
        <f t="shared" si="4"/>
        <v>60.2</v>
      </c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9.5" customHeight="1">
      <c r="A664" s="8"/>
      <c r="B664" s="9">
        <f t="shared" si="5"/>
        <v>0.946</v>
      </c>
      <c r="C664" s="20">
        <f t="shared" si="6"/>
        <v>659</v>
      </c>
      <c r="D664" s="28">
        <f t="shared" si="7"/>
        <v>85600</v>
      </c>
      <c r="E664" s="78" t="s">
        <v>15</v>
      </c>
      <c r="F664" s="79">
        <f t="shared" si="8"/>
        <v>1.01</v>
      </c>
      <c r="G664" s="78" t="s">
        <v>17</v>
      </c>
      <c r="H664" s="80">
        <f t="shared" si="1"/>
        <v>864.56</v>
      </c>
      <c r="I664" s="81"/>
      <c r="J664" s="82">
        <f t="shared" si="9"/>
        <v>865.506</v>
      </c>
      <c r="K664" s="8"/>
      <c r="L664" s="74">
        <f t="shared" si="2"/>
        <v>860</v>
      </c>
      <c r="M664" s="8"/>
      <c r="N664" s="31">
        <f t="shared" si="3"/>
        <v>315564.4</v>
      </c>
      <c r="O664" s="8"/>
      <c r="P664" s="47">
        <f t="shared" si="4"/>
        <v>60.2</v>
      </c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9.5" customHeight="1">
      <c r="A665" s="8"/>
      <c r="B665" s="9">
        <f t="shared" si="5"/>
        <v>5.506</v>
      </c>
      <c r="C665" s="20">
        <f t="shared" si="6"/>
        <v>660</v>
      </c>
      <c r="D665" s="28">
        <f t="shared" si="7"/>
        <v>86460</v>
      </c>
      <c r="E665" s="78" t="s">
        <v>15</v>
      </c>
      <c r="F665" s="79">
        <f t="shared" si="8"/>
        <v>1.01</v>
      </c>
      <c r="G665" s="78" t="s">
        <v>17</v>
      </c>
      <c r="H665" s="80">
        <f t="shared" si="1"/>
        <v>873.246</v>
      </c>
      <c r="I665" s="81"/>
      <c r="J665" s="82">
        <f t="shared" si="9"/>
        <v>878.752</v>
      </c>
      <c r="K665" s="8"/>
      <c r="L665" s="74">
        <f t="shared" si="2"/>
        <v>870</v>
      </c>
      <c r="M665" s="8"/>
      <c r="N665" s="31">
        <f t="shared" si="3"/>
        <v>318734.79</v>
      </c>
      <c r="O665" s="8"/>
      <c r="P665" s="47">
        <f t="shared" si="4"/>
        <v>60.9</v>
      </c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9.5" customHeight="1">
      <c r="A666" s="8"/>
      <c r="B666" s="9">
        <f t="shared" si="5"/>
        <v>8.752</v>
      </c>
      <c r="C666" s="20">
        <f t="shared" si="6"/>
        <v>661</v>
      </c>
      <c r="D666" s="28">
        <f t="shared" si="7"/>
        <v>87330</v>
      </c>
      <c r="E666" s="78" t="s">
        <v>15</v>
      </c>
      <c r="F666" s="79">
        <f t="shared" si="8"/>
        <v>1.01</v>
      </c>
      <c r="G666" s="78" t="s">
        <v>17</v>
      </c>
      <c r="H666" s="80">
        <f t="shared" si="1"/>
        <v>882.033</v>
      </c>
      <c r="I666" s="81"/>
      <c r="J666" s="82">
        <f t="shared" si="9"/>
        <v>890.785</v>
      </c>
      <c r="K666" s="8"/>
      <c r="L666" s="74">
        <f t="shared" si="2"/>
        <v>890</v>
      </c>
      <c r="M666" s="8"/>
      <c r="N666" s="31">
        <f t="shared" si="3"/>
        <v>321942.045</v>
      </c>
      <c r="O666" s="8"/>
      <c r="P666" s="47">
        <f t="shared" si="4"/>
        <v>62.3</v>
      </c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9.5" customHeight="1">
      <c r="A667" s="8"/>
      <c r="B667" s="9">
        <f t="shared" si="5"/>
        <v>0.785</v>
      </c>
      <c r="C667" s="20">
        <f t="shared" si="6"/>
        <v>662</v>
      </c>
      <c r="D667" s="28">
        <f t="shared" si="7"/>
        <v>88220</v>
      </c>
      <c r="E667" s="78" t="s">
        <v>15</v>
      </c>
      <c r="F667" s="79">
        <f t="shared" si="8"/>
        <v>1.01</v>
      </c>
      <c r="G667" s="78" t="s">
        <v>17</v>
      </c>
      <c r="H667" s="80">
        <f t="shared" si="1"/>
        <v>891.022</v>
      </c>
      <c r="I667" s="81"/>
      <c r="J667" s="82">
        <f t="shared" si="9"/>
        <v>891.807</v>
      </c>
      <c r="K667" s="8"/>
      <c r="L667" s="74">
        <f t="shared" si="2"/>
        <v>890</v>
      </c>
      <c r="M667" s="8"/>
      <c r="N667" s="31">
        <f t="shared" si="3"/>
        <v>325223.03</v>
      </c>
      <c r="O667" s="8"/>
      <c r="P667" s="47">
        <f t="shared" si="4"/>
        <v>62.3</v>
      </c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9.5" customHeight="1">
      <c r="A668" s="8"/>
      <c r="B668" s="9">
        <f t="shared" si="5"/>
        <v>1.807</v>
      </c>
      <c r="C668" s="20">
        <f t="shared" si="6"/>
        <v>663</v>
      </c>
      <c r="D668" s="28">
        <f t="shared" si="7"/>
        <v>89110</v>
      </c>
      <c r="E668" s="78" t="s">
        <v>15</v>
      </c>
      <c r="F668" s="79">
        <f t="shared" si="8"/>
        <v>1.01</v>
      </c>
      <c r="G668" s="78" t="s">
        <v>17</v>
      </c>
      <c r="H668" s="80">
        <f t="shared" si="1"/>
        <v>900.011</v>
      </c>
      <c r="I668" s="81"/>
      <c r="J668" s="82">
        <f t="shared" si="9"/>
        <v>901.818</v>
      </c>
      <c r="K668" s="8"/>
      <c r="L668" s="74">
        <f t="shared" si="2"/>
        <v>900</v>
      </c>
      <c r="M668" s="8"/>
      <c r="N668" s="31">
        <f t="shared" si="3"/>
        <v>328504.015</v>
      </c>
      <c r="O668" s="8"/>
      <c r="P668" s="47">
        <f t="shared" si="4"/>
        <v>63</v>
      </c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9.5" customHeight="1">
      <c r="A669" s="8"/>
      <c r="B669" s="9">
        <f t="shared" si="5"/>
        <v>1.818</v>
      </c>
      <c r="C669" s="20">
        <f t="shared" si="6"/>
        <v>664</v>
      </c>
      <c r="D669" s="28">
        <f t="shared" si="7"/>
        <v>90010</v>
      </c>
      <c r="E669" s="78" t="s">
        <v>15</v>
      </c>
      <c r="F669" s="79">
        <f t="shared" si="8"/>
        <v>1.01</v>
      </c>
      <c r="G669" s="78" t="s">
        <v>17</v>
      </c>
      <c r="H669" s="80">
        <f t="shared" si="1"/>
        <v>909.101</v>
      </c>
      <c r="I669" s="81"/>
      <c r="J669" s="82">
        <f t="shared" si="9"/>
        <v>910.919</v>
      </c>
      <c r="K669" s="8"/>
      <c r="L669" s="74">
        <f t="shared" si="2"/>
        <v>910</v>
      </c>
      <c r="M669" s="8"/>
      <c r="N669" s="31">
        <f t="shared" si="3"/>
        <v>331821.865</v>
      </c>
      <c r="O669" s="8"/>
      <c r="P669" s="47">
        <f t="shared" si="4"/>
        <v>63.7</v>
      </c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9.5" customHeight="1">
      <c r="A670" s="8"/>
      <c r="B670" s="9">
        <f t="shared" si="5"/>
        <v>0.919</v>
      </c>
      <c r="C670" s="20">
        <f t="shared" si="6"/>
        <v>665</v>
      </c>
      <c r="D670" s="28">
        <f t="shared" si="7"/>
        <v>90920</v>
      </c>
      <c r="E670" s="78" t="s">
        <v>15</v>
      </c>
      <c r="F670" s="79">
        <f t="shared" si="8"/>
        <v>1.01</v>
      </c>
      <c r="G670" s="78" t="s">
        <v>17</v>
      </c>
      <c r="H670" s="80">
        <f t="shared" si="1"/>
        <v>918.292</v>
      </c>
      <c r="I670" s="81"/>
      <c r="J670" s="82">
        <f t="shared" si="9"/>
        <v>919.211</v>
      </c>
      <c r="K670" s="8"/>
      <c r="L670" s="74">
        <f t="shared" si="2"/>
        <v>910</v>
      </c>
      <c r="M670" s="8"/>
      <c r="N670" s="31">
        <f t="shared" si="3"/>
        <v>335176.58</v>
      </c>
      <c r="O670" s="8"/>
      <c r="P670" s="47">
        <f t="shared" si="4"/>
        <v>63.7</v>
      </c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9.5" customHeight="1">
      <c r="A671" s="8"/>
      <c r="B671" s="9">
        <f t="shared" si="5"/>
        <v>9.211</v>
      </c>
      <c r="C671" s="20">
        <f t="shared" si="6"/>
        <v>666</v>
      </c>
      <c r="D671" s="28">
        <f t="shared" si="7"/>
        <v>91830</v>
      </c>
      <c r="E671" s="78" t="s">
        <v>15</v>
      </c>
      <c r="F671" s="79">
        <f t="shared" si="8"/>
        <v>1.01</v>
      </c>
      <c r="G671" s="78" t="s">
        <v>17</v>
      </c>
      <c r="H671" s="80">
        <f t="shared" si="1"/>
        <v>927.483</v>
      </c>
      <c r="I671" s="81"/>
      <c r="J671" s="82">
        <f t="shared" si="9"/>
        <v>936.694</v>
      </c>
      <c r="K671" s="8"/>
      <c r="L671" s="74">
        <f t="shared" si="2"/>
        <v>930</v>
      </c>
      <c r="M671" s="8"/>
      <c r="N671" s="31">
        <f t="shared" si="3"/>
        <v>338531.295</v>
      </c>
      <c r="O671" s="8"/>
      <c r="P671" s="47">
        <f t="shared" si="4"/>
        <v>65.1</v>
      </c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9.5" customHeight="1">
      <c r="A672" s="8"/>
      <c r="B672" s="9">
        <f t="shared" si="5"/>
        <v>6.694</v>
      </c>
      <c r="C672" s="20">
        <f t="shared" si="6"/>
        <v>667</v>
      </c>
      <c r="D672" s="28">
        <f t="shared" si="7"/>
        <v>92760</v>
      </c>
      <c r="E672" s="78" t="s">
        <v>15</v>
      </c>
      <c r="F672" s="79">
        <f t="shared" si="8"/>
        <v>1.01</v>
      </c>
      <c r="G672" s="78" t="s">
        <v>17</v>
      </c>
      <c r="H672" s="80">
        <f t="shared" si="1"/>
        <v>936.876</v>
      </c>
      <c r="I672" s="81"/>
      <c r="J672" s="82">
        <f t="shared" si="9"/>
        <v>943.57</v>
      </c>
      <c r="K672" s="8"/>
      <c r="L672" s="74">
        <f t="shared" si="2"/>
        <v>940</v>
      </c>
      <c r="M672" s="8"/>
      <c r="N672" s="31">
        <f t="shared" si="3"/>
        <v>341959.74</v>
      </c>
      <c r="O672" s="8"/>
      <c r="P672" s="47">
        <f t="shared" si="4"/>
        <v>65.8</v>
      </c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9.5" customHeight="1">
      <c r="A673" s="8"/>
      <c r="B673" s="9">
        <f t="shared" si="5"/>
        <v>3.57</v>
      </c>
      <c r="C673" s="20">
        <f t="shared" si="6"/>
        <v>668</v>
      </c>
      <c r="D673" s="28">
        <f t="shared" si="7"/>
        <v>93700</v>
      </c>
      <c r="E673" s="78" t="s">
        <v>15</v>
      </c>
      <c r="F673" s="79">
        <f t="shared" si="8"/>
        <v>1.01</v>
      </c>
      <c r="G673" s="78" t="s">
        <v>17</v>
      </c>
      <c r="H673" s="80">
        <f t="shared" si="1"/>
        <v>946.37</v>
      </c>
      <c r="I673" s="81"/>
      <c r="J673" s="82">
        <f t="shared" si="9"/>
        <v>949.94</v>
      </c>
      <c r="K673" s="8"/>
      <c r="L673" s="74">
        <f t="shared" si="2"/>
        <v>940</v>
      </c>
      <c r="M673" s="8"/>
      <c r="N673" s="31">
        <f t="shared" si="3"/>
        <v>345425.05</v>
      </c>
      <c r="O673" s="8"/>
      <c r="P673" s="47">
        <f t="shared" si="4"/>
        <v>65.8</v>
      </c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9.5" customHeight="1">
      <c r="A674" s="8"/>
      <c r="B674" s="9">
        <f t="shared" si="5"/>
        <v>9.94</v>
      </c>
      <c r="C674" s="20">
        <f t="shared" si="6"/>
        <v>669</v>
      </c>
      <c r="D674" s="28">
        <f t="shared" si="7"/>
        <v>94640</v>
      </c>
      <c r="E674" s="78" t="s">
        <v>15</v>
      </c>
      <c r="F674" s="79">
        <f t="shared" si="8"/>
        <v>1.01</v>
      </c>
      <c r="G674" s="78" t="s">
        <v>17</v>
      </c>
      <c r="H674" s="80">
        <f t="shared" si="1"/>
        <v>955.864</v>
      </c>
      <c r="I674" s="81"/>
      <c r="J674" s="82">
        <f t="shared" si="9"/>
        <v>965.804</v>
      </c>
      <c r="K674" s="8"/>
      <c r="L674" s="74">
        <f t="shared" si="2"/>
        <v>960</v>
      </c>
      <c r="M674" s="8"/>
      <c r="N674" s="31">
        <f t="shared" si="3"/>
        <v>348890.36</v>
      </c>
      <c r="O674" s="8"/>
      <c r="P674" s="47">
        <f t="shared" si="4"/>
        <v>67.2</v>
      </c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9.5" customHeight="1">
      <c r="A675" s="8"/>
      <c r="B675" s="9">
        <f t="shared" si="5"/>
        <v>5.804</v>
      </c>
      <c r="C675" s="20">
        <f t="shared" si="6"/>
        <v>670</v>
      </c>
      <c r="D675" s="28">
        <f t="shared" si="7"/>
        <v>95600</v>
      </c>
      <c r="E675" s="78" t="s">
        <v>15</v>
      </c>
      <c r="F675" s="79">
        <f t="shared" si="8"/>
        <v>1.01</v>
      </c>
      <c r="G675" s="78" t="s">
        <v>17</v>
      </c>
      <c r="H675" s="80">
        <f t="shared" si="1"/>
        <v>965.56</v>
      </c>
      <c r="I675" s="81"/>
      <c r="J675" s="82">
        <f t="shared" si="9"/>
        <v>971.364</v>
      </c>
      <c r="K675" s="8"/>
      <c r="L675" s="74">
        <f t="shared" si="2"/>
        <v>970</v>
      </c>
      <c r="M675" s="8"/>
      <c r="N675" s="31">
        <f t="shared" si="3"/>
        <v>352429.4</v>
      </c>
      <c r="O675" s="8"/>
      <c r="P675" s="47">
        <f t="shared" si="4"/>
        <v>67.9</v>
      </c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9.5" customHeight="1">
      <c r="A676" s="8"/>
      <c r="B676" s="9">
        <f t="shared" si="5"/>
        <v>1.364</v>
      </c>
      <c r="C676" s="20">
        <f t="shared" si="6"/>
        <v>671</v>
      </c>
      <c r="D676" s="28">
        <f t="shared" si="7"/>
        <v>96570</v>
      </c>
      <c r="E676" s="78" t="s">
        <v>15</v>
      </c>
      <c r="F676" s="79">
        <f t="shared" si="8"/>
        <v>1.01</v>
      </c>
      <c r="G676" s="78" t="s">
        <v>17</v>
      </c>
      <c r="H676" s="80">
        <f t="shared" si="1"/>
        <v>975.357</v>
      </c>
      <c r="I676" s="81"/>
      <c r="J676" s="82">
        <f t="shared" si="9"/>
        <v>976.721</v>
      </c>
      <c r="K676" s="8"/>
      <c r="L676" s="74">
        <f t="shared" si="2"/>
        <v>970</v>
      </c>
      <c r="M676" s="8"/>
      <c r="N676" s="31">
        <f t="shared" si="3"/>
        <v>356005.305</v>
      </c>
      <c r="O676" s="8"/>
      <c r="P676" s="47">
        <f t="shared" si="4"/>
        <v>67.9</v>
      </c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9.5" customHeight="1">
      <c r="A677" s="8"/>
      <c r="B677" s="9">
        <f t="shared" si="5"/>
        <v>6.721</v>
      </c>
      <c r="C677" s="20">
        <f t="shared" si="6"/>
        <v>672</v>
      </c>
      <c r="D677" s="28">
        <f t="shared" si="7"/>
        <v>97540</v>
      </c>
      <c r="E677" s="78" t="s">
        <v>15</v>
      </c>
      <c r="F677" s="79">
        <f t="shared" si="8"/>
        <v>1.01</v>
      </c>
      <c r="G677" s="78" t="s">
        <v>17</v>
      </c>
      <c r="H677" s="80">
        <f t="shared" si="1"/>
        <v>985.154</v>
      </c>
      <c r="I677" s="81"/>
      <c r="J677" s="82">
        <f t="shared" si="9"/>
        <v>991.875</v>
      </c>
      <c r="K677" s="8"/>
      <c r="L677" s="74">
        <f t="shared" si="2"/>
        <v>990</v>
      </c>
      <c r="M677" s="8"/>
      <c r="N677" s="31">
        <f t="shared" si="3"/>
        <v>359581.21</v>
      </c>
      <c r="O677" s="8"/>
      <c r="P677" s="47">
        <f t="shared" si="4"/>
        <v>69.3</v>
      </c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9.5" customHeight="1">
      <c r="A678" s="8"/>
      <c r="B678" s="9">
        <f t="shared" si="5"/>
        <v>1.875</v>
      </c>
      <c r="C678" s="20">
        <f t="shared" si="6"/>
        <v>673</v>
      </c>
      <c r="D678" s="28">
        <f t="shared" si="7"/>
        <v>98530</v>
      </c>
      <c r="E678" s="78" t="s">
        <v>15</v>
      </c>
      <c r="F678" s="79">
        <f t="shared" si="8"/>
        <v>1.01</v>
      </c>
      <c r="G678" s="78" t="s">
        <v>17</v>
      </c>
      <c r="H678" s="80">
        <f t="shared" si="1"/>
        <v>995.153</v>
      </c>
      <c r="I678" s="81"/>
      <c r="J678" s="82">
        <f t="shared" si="9"/>
        <v>997.028</v>
      </c>
      <c r="K678" s="8"/>
      <c r="L678" s="74">
        <f t="shared" si="2"/>
        <v>990</v>
      </c>
      <c r="M678" s="8"/>
      <c r="N678" s="31">
        <f t="shared" si="3"/>
        <v>363230.845</v>
      </c>
      <c r="O678" s="8"/>
      <c r="P678" s="47">
        <f t="shared" si="4"/>
        <v>69.3</v>
      </c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9.5" customHeight="1">
      <c r="A679" s="8"/>
      <c r="B679" s="9">
        <f t="shared" si="5"/>
        <v>7.028</v>
      </c>
      <c r="C679" s="20">
        <f t="shared" si="6"/>
        <v>674</v>
      </c>
      <c r="D679" s="28">
        <f t="shared" si="7"/>
        <v>99520</v>
      </c>
      <c r="E679" s="78" t="s">
        <v>15</v>
      </c>
      <c r="F679" s="79">
        <f t="shared" si="8"/>
        <v>1.01</v>
      </c>
      <c r="G679" s="78" t="s">
        <v>17</v>
      </c>
      <c r="H679" s="80">
        <f t="shared" si="1"/>
        <v>1005.152</v>
      </c>
      <c r="I679" s="81"/>
      <c r="J679" s="82">
        <f t="shared" si="9"/>
        <v>1012.18</v>
      </c>
      <c r="K679" s="8"/>
      <c r="L679" s="74">
        <f t="shared" si="2"/>
        <v>1010</v>
      </c>
      <c r="M679" s="8"/>
      <c r="N679" s="31">
        <f t="shared" si="3"/>
        <v>366880.48</v>
      </c>
      <c r="O679" s="8"/>
      <c r="P679" s="47">
        <f t="shared" si="4"/>
        <v>70.7</v>
      </c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9.5" customHeight="1">
      <c r="A680" s="8"/>
      <c r="B680" s="9">
        <f t="shared" si="5"/>
        <v>2.18</v>
      </c>
      <c r="C680" s="20">
        <f t="shared" si="6"/>
        <v>675</v>
      </c>
      <c r="D680" s="28">
        <f t="shared" si="7"/>
        <v>100530</v>
      </c>
      <c r="E680" s="78" t="s">
        <v>15</v>
      </c>
      <c r="F680" s="79">
        <f t="shared" si="8"/>
        <v>1.01</v>
      </c>
      <c r="G680" s="78" t="s">
        <v>17</v>
      </c>
      <c r="H680" s="80">
        <f t="shared" si="1"/>
        <v>1015.353</v>
      </c>
      <c r="I680" s="81"/>
      <c r="J680" s="82">
        <f t="shared" si="9"/>
        <v>1017.533</v>
      </c>
      <c r="K680" s="8"/>
      <c r="L680" s="74">
        <f t="shared" si="2"/>
        <v>1010</v>
      </c>
      <c r="M680" s="8"/>
      <c r="N680" s="31">
        <f t="shared" si="3"/>
        <v>370603.845</v>
      </c>
      <c r="O680" s="8"/>
      <c r="P680" s="47">
        <f t="shared" si="4"/>
        <v>70.7</v>
      </c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9.5" customHeight="1">
      <c r="A681" s="8"/>
      <c r="B681" s="9">
        <f t="shared" si="5"/>
        <v>7.533</v>
      </c>
      <c r="C681" s="20">
        <f t="shared" si="6"/>
        <v>676</v>
      </c>
      <c r="D681" s="28">
        <f t="shared" si="7"/>
        <v>101540</v>
      </c>
      <c r="E681" s="78" t="s">
        <v>15</v>
      </c>
      <c r="F681" s="79">
        <f t="shared" si="8"/>
        <v>1.01</v>
      </c>
      <c r="G681" s="78" t="s">
        <v>17</v>
      </c>
      <c r="H681" s="80">
        <f t="shared" si="1"/>
        <v>1025.554</v>
      </c>
      <c r="I681" s="81"/>
      <c r="J681" s="82">
        <f t="shared" si="9"/>
        <v>1033.087</v>
      </c>
      <c r="K681" s="8"/>
      <c r="L681" s="74">
        <f t="shared" si="2"/>
        <v>1030</v>
      </c>
      <c r="M681" s="8"/>
      <c r="N681" s="31">
        <f t="shared" si="3"/>
        <v>374327.21</v>
      </c>
      <c r="O681" s="8"/>
      <c r="P681" s="47">
        <f t="shared" si="4"/>
        <v>72.1</v>
      </c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9.5" customHeight="1">
      <c r="A682" s="8"/>
      <c r="B682" s="9">
        <f t="shared" si="5"/>
        <v>3.087</v>
      </c>
      <c r="C682" s="20">
        <f t="shared" si="6"/>
        <v>677</v>
      </c>
      <c r="D682" s="28">
        <f t="shared" si="7"/>
        <v>102570</v>
      </c>
      <c r="E682" s="78" t="s">
        <v>15</v>
      </c>
      <c r="F682" s="79">
        <f t="shared" si="8"/>
        <v>1.01</v>
      </c>
      <c r="G682" s="78" t="s">
        <v>17</v>
      </c>
      <c r="H682" s="80">
        <f t="shared" si="1"/>
        <v>1035.957</v>
      </c>
      <c r="I682" s="81"/>
      <c r="J682" s="82">
        <f t="shared" si="9"/>
        <v>1039.044</v>
      </c>
      <c r="K682" s="8"/>
      <c r="L682" s="74">
        <f t="shared" si="2"/>
        <v>1030</v>
      </c>
      <c r="M682" s="8"/>
      <c r="N682" s="31">
        <f t="shared" si="3"/>
        <v>378124.305</v>
      </c>
      <c r="O682" s="8"/>
      <c r="P682" s="47">
        <f t="shared" si="4"/>
        <v>72.1</v>
      </c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9.5" customHeight="1">
      <c r="A683" s="8"/>
      <c r="B683" s="9">
        <f t="shared" si="5"/>
        <v>9.044</v>
      </c>
      <c r="C683" s="20">
        <f t="shared" si="6"/>
        <v>678</v>
      </c>
      <c r="D683" s="28">
        <f t="shared" si="7"/>
        <v>103600</v>
      </c>
      <c r="E683" s="78" t="s">
        <v>15</v>
      </c>
      <c r="F683" s="79">
        <f t="shared" si="8"/>
        <v>1.01</v>
      </c>
      <c r="G683" s="78" t="s">
        <v>17</v>
      </c>
      <c r="H683" s="80">
        <f t="shared" si="1"/>
        <v>1046.36</v>
      </c>
      <c r="I683" s="81"/>
      <c r="J683" s="82">
        <f t="shared" si="9"/>
        <v>1055.404</v>
      </c>
      <c r="K683" s="8"/>
      <c r="L683" s="74">
        <f t="shared" si="2"/>
        <v>1050</v>
      </c>
      <c r="M683" s="8"/>
      <c r="N683" s="31">
        <f t="shared" si="3"/>
        <v>381921.4</v>
      </c>
      <c r="O683" s="8"/>
      <c r="P683" s="47">
        <f t="shared" si="4"/>
        <v>73.5</v>
      </c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9.5" customHeight="1">
      <c r="A684" s="8"/>
      <c r="B684" s="9">
        <f t="shared" si="5"/>
        <v>5.404</v>
      </c>
      <c r="C684" s="20">
        <f t="shared" si="6"/>
        <v>679</v>
      </c>
      <c r="D684" s="28">
        <f t="shared" si="7"/>
        <v>104650</v>
      </c>
      <c r="E684" s="78" t="s">
        <v>15</v>
      </c>
      <c r="F684" s="79">
        <f t="shared" si="8"/>
        <v>1.01</v>
      </c>
      <c r="G684" s="78" t="s">
        <v>17</v>
      </c>
      <c r="H684" s="80">
        <f t="shared" si="1"/>
        <v>1056.965</v>
      </c>
      <c r="I684" s="81"/>
      <c r="J684" s="82">
        <f t="shared" si="9"/>
        <v>1062.369</v>
      </c>
      <c r="K684" s="8"/>
      <c r="L684" s="74">
        <f t="shared" si="2"/>
        <v>1060</v>
      </c>
      <c r="M684" s="8"/>
      <c r="N684" s="31">
        <f t="shared" si="3"/>
        <v>385792.225</v>
      </c>
      <c r="O684" s="8"/>
      <c r="P684" s="47">
        <f t="shared" si="4"/>
        <v>74.2</v>
      </c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9.5" customHeight="1">
      <c r="A685" s="8"/>
      <c r="B685" s="9">
        <f t="shared" si="5"/>
        <v>2.369</v>
      </c>
      <c r="C685" s="20">
        <f t="shared" si="6"/>
        <v>680</v>
      </c>
      <c r="D685" s="28">
        <f t="shared" si="7"/>
        <v>105710</v>
      </c>
      <c r="E685" s="78" t="s">
        <v>15</v>
      </c>
      <c r="F685" s="79">
        <f t="shared" si="8"/>
        <v>1.01</v>
      </c>
      <c r="G685" s="78" t="s">
        <v>17</v>
      </c>
      <c r="H685" s="80">
        <f t="shared" si="1"/>
        <v>1067.671</v>
      </c>
      <c r="I685" s="81"/>
      <c r="J685" s="82">
        <f t="shared" si="9"/>
        <v>1070.04</v>
      </c>
      <c r="K685" s="8"/>
      <c r="L685" s="74">
        <f t="shared" si="2"/>
        <v>1070</v>
      </c>
      <c r="M685" s="8"/>
      <c r="N685" s="31">
        <f t="shared" si="3"/>
        <v>389699.915</v>
      </c>
      <c r="O685" s="8"/>
      <c r="P685" s="47">
        <f t="shared" si="4"/>
        <v>74.9</v>
      </c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9.5" customHeight="1">
      <c r="A686" s="8"/>
      <c r="B686" s="9">
        <f t="shared" si="5"/>
        <v>0.04</v>
      </c>
      <c r="C686" s="20">
        <f t="shared" si="6"/>
        <v>681</v>
      </c>
      <c r="D686" s="28">
        <f t="shared" si="7"/>
        <v>106780</v>
      </c>
      <c r="E686" s="78" t="s">
        <v>15</v>
      </c>
      <c r="F686" s="79">
        <f t="shared" si="8"/>
        <v>1.01</v>
      </c>
      <c r="G686" s="78" t="s">
        <v>17</v>
      </c>
      <c r="H686" s="80">
        <f t="shared" si="1"/>
        <v>1078.478</v>
      </c>
      <c r="I686" s="81"/>
      <c r="J686" s="82">
        <f t="shared" si="9"/>
        <v>1078.518</v>
      </c>
      <c r="K686" s="8"/>
      <c r="L686" s="74">
        <f t="shared" si="2"/>
        <v>1070</v>
      </c>
      <c r="M686" s="8"/>
      <c r="N686" s="31">
        <f t="shared" si="3"/>
        <v>393644.47</v>
      </c>
      <c r="O686" s="8"/>
      <c r="P686" s="47">
        <f t="shared" si="4"/>
        <v>74.9</v>
      </c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9.5" customHeight="1">
      <c r="A687" s="8"/>
      <c r="B687" s="9">
        <f t="shared" si="5"/>
        <v>8.518</v>
      </c>
      <c r="C687" s="20">
        <f t="shared" si="6"/>
        <v>682</v>
      </c>
      <c r="D687" s="28">
        <f t="shared" si="7"/>
        <v>107850</v>
      </c>
      <c r="E687" s="78" t="s">
        <v>15</v>
      </c>
      <c r="F687" s="79">
        <f t="shared" si="8"/>
        <v>1.01</v>
      </c>
      <c r="G687" s="78" t="s">
        <v>17</v>
      </c>
      <c r="H687" s="80">
        <f t="shared" si="1"/>
        <v>1089.285</v>
      </c>
      <c r="I687" s="81"/>
      <c r="J687" s="82">
        <f t="shared" si="9"/>
        <v>1097.803</v>
      </c>
      <c r="K687" s="8"/>
      <c r="L687" s="74">
        <f t="shared" si="2"/>
        <v>1090</v>
      </c>
      <c r="M687" s="8"/>
      <c r="N687" s="31">
        <f t="shared" si="3"/>
        <v>397589.025</v>
      </c>
      <c r="O687" s="8"/>
      <c r="P687" s="47">
        <f t="shared" si="4"/>
        <v>76.3</v>
      </c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9.5" customHeight="1">
      <c r="A688" s="8"/>
      <c r="B688" s="9">
        <f t="shared" si="5"/>
        <v>7.803</v>
      </c>
      <c r="C688" s="20">
        <f t="shared" si="6"/>
        <v>683</v>
      </c>
      <c r="D688" s="28">
        <f t="shared" si="7"/>
        <v>108940</v>
      </c>
      <c r="E688" s="78" t="s">
        <v>15</v>
      </c>
      <c r="F688" s="79">
        <f t="shared" si="8"/>
        <v>1.01</v>
      </c>
      <c r="G688" s="78" t="s">
        <v>17</v>
      </c>
      <c r="H688" s="80">
        <f t="shared" si="1"/>
        <v>1100.294</v>
      </c>
      <c r="I688" s="81"/>
      <c r="J688" s="82">
        <f t="shared" si="9"/>
        <v>1108.097</v>
      </c>
      <c r="K688" s="8"/>
      <c r="L688" s="74">
        <f t="shared" si="2"/>
        <v>1100</v>
      </c>
      <c r="M688" s="8"/>
      <c r="N688" s="31">
        <f t="shared" si="3"/>
        <v>401607.31</v>
      </c>
      <c r="O688" s="8"/>
      <c r="P688" s="47">
        <f t="shared" si="4"/>
        <v>77</v>
      </c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9.5" customHeight="1">
      <c r="A689" s="8"/>
      <c r="B689" s="9">
        <f t="shared" si="5"/>
        <v>8.097</v>
      </c>
      <c r="C689" s="20">
        <f t="shared" si="6"/>
        <v>684</v>
      </c>
      <c r="D689" s="28">
        <f t="shared" si="7"/>
        <v>110040</v>
      </c>
      <c r="E689" s="78" t="s">
        <v>15</v>
      </c>
      <c r="F689" s="79">
        <f t="shared" si="8"/>
        <v>1.01</v>
      </c>
      <c r="G689" s="78" t="s">
        <v>17</v>
      </c>
      <c r="H689" s="80">
        <f t="shared" si="1"/>
        <v>1111.404</v>
      </c>
      <c r="I689" s="81"/>
      <c r="J689" s="82">
        <f t="shared" si="9"/>
        <v>1119.501</v>
      </c>
      <c r="K689" s="8"/>
      <c r="L689" s="74">
        <f t="shared" si="2"/>
        <v>1110</v>
      </c>
      <c r="M689" s="8"/>
      <c r="N689" s="31">
        <f t="shared" si="3"/>
        <v>405662.46</v>
      </c>
      <c r="O689" s="8"/>
      <c r="P689" s="47">
        <f t="shared" si="4"/>
        <v>77.7</v>
      </c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9.5" customHeight="1">
      <c r="A690" s="8"/>
      <c r="B690" s="9">
        <f t="shared" si="5"/>
        <v>9.501</v>
      </c>
      <c r="C690" s="20">
        <f t="shared" si="6"/>
        <v>685</v>
      </c>
      <c r="D690" s="28">
        <f t="shared" si="7"/>
        <v>111150</v>
      </c>
      <c r="E690" s="78" t="s">
        <v>15</v>
      </c>
      <c r="F690" s="79">
        <f t="shared" si="8"/>
        <v>1.01</v>
      </c>
      <c r="G690" s="78" t="s">
        <v>17</v>
      </c>
      <c r="H690" s="80">
        <f t="shared" si="1"/>
        <v>1122.615</v>
      </c>
      <c r="I690" s="81"/>
      <c r="J690" s="82">
        <f t="shared" si="9"/>
        <v>1132.116</v>
      </c>
      <c r="K690" s="8"/>
      <c r="L690" s="74">
        <f t="shared" si="2"/>
        <v>1130</v>
      </c>
      <c r="M690" s="8"/>
      <c r="N690" s="31">
        <f t="shared" si="3"/>
        <v>409754.475</v>
      </c>
      <c r="O690" s="8"/>
      <c r="P690" s="47">
        <f t="shared" si="4"/>
        <v>79.1</v>
      </c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9.5" customHeight="1">
      <c r="A691" s="8"/>
      <c r="B691" s="9">
        <f t="shared" si="5"/>
        <v>2.116</v>
      </c>
      <c r="C691" s="20">
        <f t="shared" si="6"/>
        <v>686</v>
      </c>
      <c r="D691" s="28">
        <f t="shared" si="7"/>
        <v>112280</v>
      </c>
      <c r="E691" s="78" t="s">
        <v>15</v>
      </c>
      <c r="F691" s="79">
        <f t="shared" si="8"/>
        <v>1.01</v>
      </c>
      <c r="G691" s="78" t="s">
        <v>17</v>
      </c>
      <c r="H691" s="80">
        <f t="shared" si="1"/>
        <v>1134.028</v>
      </c>
      <c r="I691" s="81"/>
      <c r="J691" s="82">
        <f t="shared" si="9"/>
        <v>1136.144</v>
      </c>
      <c r="K691" s="8"/>
      <c r="L691" s="74">
        <f t="shared" si="2"/>
        <v>1130</v>
      </c>
      <c r="M691" s="8"/>
      <c r="N691" s="31">
        <f t="shared" si="3"/>
        <v>413920.22</v>
      </c>
      <c r="O691" s="8"/>
      <c r="P691" s="47">
        <f t="shared" si="4"/>
        <v>79.1</v>
      </c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9.5" customHeight="1">
      <c r="A692" s="8"/>
      <c r="B692" s="9">
        <f t="shared" si="5"/>
        <v>6.144</v>
      </c>
      <c r="C692" s="20">
        <f t="shared" si="6"/>
        <v>687</v>
      </c>
      <c r="D692" s="28">
        <f t="shared" si="7"/>
        <v>113410</v>
      </c>
      <c r="E692" s="78" t="s">
        <v>15</v>
      </c>
      <c r="F692" s="79">
        <f t="shared" si="8"/>
        <v>1.01</v>
      </c>
      <c r="G692" s="78" t="s">
        <v>17</v>
      </c>
      <c r="H692" s="80">
        <f t="shared" si="1"/>
        <v>1145.441</v>
      </c>
      <c r="I692" s="81"/>
      <c r="J692" s="82">
        <f t="shared" si="9"/>
        <v>1151.585</v>
      </c>
      <c r="K692" s="8"/>
      <c r="L692" s="74">
        <f t="shared" si="2"/>
        <v>1150</v>
      </c>
      <c r="M692" s="8"/>
      <c r="N692" s="31">
        <f t="shared" si="3"/>
        <v>418085.965</v>
      </c>
      <c r="O692" s="8"/>
      <c r="P692" s="47">
        <f t="shared" si="4"/>
        <v>80.5</v>
      </c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9.5" customHeight="1">
      <c r="A693" s="8"/>
      <c r="B693" s="9">
        <f t="shared" si="5"/>
        <v>1.585</v>
      </c>
      <c r="C693" s="20">
        <f t="shared" si="6"/>
        <v>688</v>
      </c>
      <c r="D693" s="28">
        <f t="shared" si="7"/>
        <v>114560</v>
      </c>
      <c r="E693" s="78" t="s">
        <v>15</v>
      </c>
      <c r="F693" s="79">
        <f t="shared" si="8"/>
        <v>1.01</v>
      </c>
      <c r="G693" s="78" t="s">
        <v>17</v>
      </c>
      <c r="H693" s="80">
        <f t="shared" si="1"/>
        <v>1157.056</v>
      </c>
      <c r="I693" s="81"/>
      <c r="J693" s="82">
        <f t="shared" si="9"/>
        <v>1158.641</v>
      </c>
      <c r="K693" s="8"/>
      <c r="L693" s="74">
        <f t="shared" si="2"/>
        <v>1150</v>
      </c>
      <c r="M693" s="8"/>
      <c r="N693" s="31">
        <f t="shared" si="3"/>
        <v>422325.44</v>
      </c>
      <c r="O693" s="8"/>
      <c r="P693" s="47">
        <f t="shared" si="4"/>
        <v>80.5</v>
      </c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9.5" customHeight="1">
      <c r="A694" s="8"/>
      <c r="B694" s="9">
        <f t="shared" si="5"/>
        <v>8.641</v>
      </c>
      <c r="C694" s="20">
        <f t="shared" si="6"/>
        <v>689</v>
      </c>
      <c r="D694" s="28">
        <f t="shared" si="7"/>
        <v>115710</v>
      </c>
      <c r="E694" s="78" t="s">
        <v>15</v>
      </c>
      <c r="F694" s="79">
        <f t="shared" si="8"/>
        <v>1.01</v>
      </c>
      <c r="G694" s="78" t="s">
        <v>17</v>
      </c>
      <c r="H694" s="80">
        <f t="shared" si="1"/>
        <v>1168.671</v>
      </c>
      <c r="I694" s="81"/>
      <c r="J694" s="82">
        <f t="shared" si="9"/>
        <v>1177.312</v>
      </c>
      <c r="K694" s="8"/>
      <c r="L694" s="74">
        <f t="shared" si="2"/>
        <v>1170</v>
      </c>
      <c r="M694" s="8"/>
      <c r="N694" s="31">
        <f t="shared" si="3"/>
        <v>426564.915</v>
      </c>
      <c r="O694" s="8"/>
      <c r="P694" s="47">
        <f t="shared" si="4"/>
        <v>81.9</v>
      </c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9.5" customHeight="1">
      <c r="A695" s="8"/>
      <c r="B695" s="9">
        <f t="shared" si="5"/>
        <v>7.312</v>
      </c>
      <c r="C695" s="20">
        <f t="shared" si="6"/>
        <v>690</v>
      </c>
      <c r="D695" s="28">
        <f t="shared" si="7"/>
        <v>116880</v>
      </c>
      <c r="E695" s="78" t="s">
        <v>15</v>
      </c>
      <c r="F695" s="79">
        <f t="shared" si="8"/>
        <v>1.01</v>
      </c>
      <c r="G695" s="78" t="s">
        <v>17</v>
      </c>
      <c r="H695" s="80">
        <f t="shared" si="1"/>
        <v>1180.488</v>
      </c>
      <c r="I695" s="81"/>
      <c r="J695" s="82">
        <f t="shared" si="9"/>
        <v>1187.8</v>
      </c>
      <c r="K695" s="8"/>
      <c r="L695" s="74">
        <f t="shared" si="2"/>
        <v>1180</v>
      </c>
      <c r="M695" s="8"/>
      <c r="N695" s="31">
        <f t="shared" si="3"/>
        <v>430878.12</v>
      </c>
      <c r="O695" s="8"/>
      <c r="P695" s="47">
        <f t="shared" si="4"/>
        <v>82.6</v>
      </c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9.5" customHeight="1">
      <c r="A696" s="8"/>
      <c r="B696" s="9">
        <f t="shared" si="5"/>
        <v>7.8</v>
      </c>
      <c r="C696" s="20">
        <f t="shared" si="6"/>
        <v>691</v>
      </c>
      <c r="D696" s="28">
        <f t="shared" si="7"/>
        <v>118060</v>
      </c>
      <c r="E696" s="78" t="s">
        <v>15</v>
      </c>
      <c r="F696" s="79">
        <f t="shared" si="8"/>
        <v>1.01</v>
      </c>
      <c r="G696" s="78" t="s">
        <v>17</v>
      </c>
      <c r="H696" s="80">
        <f t="shared" si="1"/>
        <v>1192.406</v>
      </c>
      <c r="I696" s="81"/>
      <c r="J696" s="82">
        <f t="shared" si="9"/>
        <v>1200.206</v>
      </c>
      <c r="K696" s="8"/>
      <c r="L696" s="74">
        <f t="shared" si="2"/>
        <v>1200</v>
      </c>
      <c r="M696" s="8"/>
      <c r="N696" s="31">
        <f t="shared" si="3"/>
        <v>435228.19</v>
      </c>
      <c r="O696" s="8"/>
      <c r="P696" s="47">
        <f t="shared" si="4"/>
        <v>84</v>
      </c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9.5" customHeight="1">
      <c r="A697" s="8"/>
      <c r="B697" s="9">
        <f t="shared" si="5"/>
        <v>0.206</v>
      </c>
      <c r="C697" s="20">
        <f t="shared" si="6"/>
        <v>692</v>
      </c>
      <c r="D697" s="28">
        <f t="shared" si="7"/>
        <v>119260</v>
      </c>
      <c r="E697" s="78" t="s">
        <v>15</v>
      </c>
      <c r="F697" s="79">
        <f t="shared" si="8"/>
        <v>1.01</v>
      </c>
      <c r="G697" s="78" t="s">
        <v>17</v>
      </c>
      <c r="H697" s="80">
        <f t="shared" si="1"/>
        <v>1204.526</v>
      </c>
      <c r="I697" s="81"/>
      <c r="J697" s="82">
        <f t="shared" si="9"/>
        <v>1204.732</v>
      </c>
      <c r="K697" s="8"/>
      <c r="L697" s="74">
        <f t="shared" si="2"/>
        <v>1200</v>
      </c>
      <c r="M697" s="8"/>
      <c r="N697" s="31">
        <f t="shared" si="3"/>
        <v>439651.99</v>
      </c>
      <c r="O697" s="8"/>
      <c r="P697" s="47">
        <f t="shared" si="4"/>
        <v>84</v>
      </c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9.5" customHeight="1">
      <c r="A698" s="8"/>
      <c r="B698" s="9">
        <f t="shared" si="5"/>
        <v>4.732</v>
      </c>
      <c r="C698" s="20">
        <f t="shared" si="6"/>
        <v>693</v>
      </c>
      <c r="D698" s="28">
        <f t="shared" si="7"/>
        <v>120460</v>
      </c>
      <c r="E698" s="78" t="s">
        <v>15</v>
      </c>
      <c r="F698" s="79">
        <f t="shared" si="8"/>
        <v>1.01</v>
      </c>
      <c r="G698" s="78" t="s">
        <v>17</v>
      </c>
      <c r="H698" s="80">
        <f t="shared" si="1"/>
        <v>1216.646</v>
      </c>
      <c r="I698" s="81"/>
      <c r="J698" s="82">
        <f t="shared" si="9"/>
        <v>1221.378</v>
      </c>
      <c r="K698" s="8"/>
      <c r="L698" s="74">
        <f t="shared" si="2"/>
        <v>1220</v>
      </c>
      <c r="M698" s="8"/>
      <c r="N698" s="31">
        <f t="shared" si="3"/>
        <v>444075.79</v>
      </c>
      <c r="O698" s="8"/>
      <c r="P698" s="47">
        <f t="shared" si="4"/>
        <v>85.4</v>
      </c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9.5" customHeight="1">
      <c r="A699" s="8"/>
      <c r="B699" s="9">
        <f t="shared" si="5"/>
        <v>1.378</v>
      </c>
      <c r="C699" s="20">
        <f t="shared" si="6"/>
        <v>694</v>
      </c>
      <c r="D699" s="28">
        <f t="shared" si="7"/>
        <v>121680</v>
      </c>
      <c r="E699" s="78" t="s">
        <v>15</v>
      </c>
      <c r="F699" s="79">
        <f t="shared" si="8"/>
        <v>1.01</v>
      </c>
      <c r="G699" s="78" t="s">
        <v>17</v>
      </c>
      <c r="H699" s="80">
        <f t="shared" si="1"/>
        <v>1228.968</v>
      </c>
      <c r="I699" s="81"/>
      <c r="J699" s="82">
        <f t="shared" si="9"/>
        <v>1230.346</v>
      </c>
      <c r="K699" s="8"/>
      <c r="L699" s="74">
        <f t="shared" si="2"/>
        <v>1230</v>
      </c>
      <c r="M699" s="8"/>
      <c r="N699" s="31">
        <f t="shared" si="3"/>
        <v>448573.32</v>
      </c>
      <c r="O699" s="8"/>
      <c r="P699" s="47">
        <f t="shared" si="4"/>
        <v>86.1</v>
      </c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9.5" customHeight="1">
      <c r="A700" s="8"/>
      <c r="B700" s="9">
        <f t="shared" si="5"/>
        <v>0.346</v>
      </c>
      <c r="C700" s="20">
        <f t="shared" si="6"/>
        <v>695</v>
      </c>
      <c r="D700" s="28">
        <f t="shared" si="7"/>
        <v>122910</v>
      </c>
      <c r="E700" s="78" t="s">
        <v>15</v>
      </c>
      <c r="F700" s="79">
        <f t="shared" si="8"/>
        <v>1.01</v>
      </c>
      <c r="G700" s="78" t="s">
        <v>17</v>
      </c>
      <c r="H700" s="80">
        <f t="shared" si="1"/>
        <v>1241.391</v>
      </c>
      <c r="I700" s="81"/>
      <c r="J700" s="82">
        <f t="shared" si="9"/>
        <v>1241.737</v>
      </c>
      <c r="K700" s="8"/>
      <c r="L700" s="74">
        <f t="shared" si="2"/>
        <v>1240</v>
      </c>
      <c r="M700" s="8"/>
      <c r="N700" s="31">
        <f t="shared" si="3"/>
        <v>453107.715</v>
      </c>
      <c r="O700" s="8"/>
      <c r="P700" s="47">
        <f t="shared" si="4"/>
        <v>86.8</v>
      </c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9.5" customHeight="1">
      <c r="A701" s="8"/>
      <c r="B701" s="9">
        <f t="shared" si="5"/>
        <v>1.737</v>
      </c>
      <c r="C701" s="20">
        <f t="shared" si="6"/>
        <v>696</v>
      </c>
      <c r="D701" s="28">
        <f t="shared" si="7"/>
        <v>124150</v>
      </c>
      <c r="E701" s="78" t="s">
        <v>15</v>
      </c>
      <c r="F701" s="79">
        <f t="shared" si="8"/>
        <v>1.01</v>
      </c>
      <c r="G701" s="78" t="s">
        <v>17</v>
      </c>
      <c r="H701" s="80">
        <f t="shared" si="1"/>
        <v>1253.915</v>
      </c>
      <c r="I701" s="81"/>
      <c r="J701" s="82">
        <f t="shared" si="9"/>
        <v>1255.652</v>
      </c>
      <c r="K701" s="8"/>
      <c r="L701" s="74">
        <f t="shared" si="2"/>
        <v>1250</v>
      </c>
      <c r="M701" s="8"/>
      <c r="N701" s="31">
        <f t="shared" si="3"/>
        <v>457678.975</v>
      </c>
      <c r="O701" s="8"/>
      <c r="P701" s="47">
        <f t="shared" si="4"/>
        <v>87.5</v>
      </c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9.5" customHeight="1">
      <c r="A702" s="8"/>
      <c r="B702" s="9">
        <f t="shared" si="5"/>
        <v>5.652</v>
      </c>
      <c r="C702" s="20">
        <f t="shared" si="6"/>
        <v>697</v>
      </c>
      <c r="D702" s="28">
        <f t="shared" si="7"/>
        <v>125400</v>
      </c>
      <c r="E702" s="78" t="s">
        <v>15</v>
      </c>
      <c r="F702" s="79">
        <f t="shared" si="8"/>
        <v>1.01</v>
      </c>
      <c r="G702" s="78" t="s">
        <v>17</v>
      </c>
      <c r="H702" s="80">
        <f t="shared" si="1"/>
        <v>1266.54</v>
      </c>
      <c r="I702" s="81"/>
      <c r="J702" s="82">
        <f t="shared" si="9"/>
        <v>1272.192</v>
      </c>
      <c r="K702" s="8"/>
      <c r="L702" s="74">
        <f t="shared" si="2"/>
        <v>1270</v>
      </c>
      <c r="M702" s="8"/>
      <c r="N702" s="31">
        <f t="shared" si="3"/>
        <v>462287.1</v>
      </c>
      <c r="O702" s="8"/>
      <c r="P702" s="47">
        <f t="shared" si="4"/>
        <v>88.9</v>
      </c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9.5" customHeight="1">
      <c r="A703" s="8"/>
      <c r="B703" s="9">
        <f t="shared" si="5"/>
        <v>2.192</v>
      </c>
      <c r="C703" s="20">
        <f t="shared" si="6"/>
        <v>698</v>
      </c>
      <c r="D703" s="28">
        <f t="shared" si="7"/>
        <v>126670</v>
      </c>
      <c r="E703" s="78" t="s">
        <v>15</v>
      </c>
      <c r="F703" s="79">
        <f t="shared" si="8"/>
        <v>1.01</v>
      </c>
      <c r="G703" s="78" t="s">
        <v>17</v>
      </c>
      <c r="H703" s="80">
        <f t="shared" si="1"/>
        <v>1279.367</v>
      </c>
      <c r="I703" s="81"/>
      <c r="J703" s="82">
        <f t="shared" si="9"/>
        <v>1281.559</v>
      </c>
      <c r="K703" s="8"/>
      <c r="L703" s="74">
        <f t="shared" si="2"/>
        <v>1280</v>
      </c>
      <c r="M703" s="8"/>
      <c r="N703" s="31">
        <f t="shared" si="3"/>
        <v>466968.955</v>
      </c>
      <c r="O703" s="8"/>
      <c r="P703" s="47">
        <f t="shared" si="4"/>
        <v>89.6</v>
      </c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9.5" customHeight="1">
      <c r="A704" s="8"/>
      <c r="B704" s="9">
        <f t="shared" si="5"/>
        <v>1.559</v>
      </c>
      <c r="C704" s="20">
        <f t="shared" si="6"/>
        <v>699</v>
      </c>
      <c r="D704" s="28">
        <f t="shared" si="7"/>
        <v>127950</v>
      </c>
      <c r="E704" s="78" t="s">
        <v>15</v>
      </c>
      <c r="F704" s="79">
        <f t="shared" si="8"/>
        <v>1.01</v>
      </c>
      <c r="G704" s="78" t="s">
        <v>17</v>
      </c>
      <c r="H704" s="80">
        <f t="shared" si="1"/>
        <v>1292.295</v>
      </c>
      <c r="I704" s="81"/>
      <c r="J704" s="82">
        <f t="shared" si="9"/>
        <v>1293.854</v>
      </c>
      <c r="K704" s="8"/>
      <c r="L704" s="74">
        <f t="shared" si="2"/>
        <v>1290</v>
      </c>
      <c r="M704" s="8"/>
      <c r="N704" s="31">
        <f t="shared" si="3"/>
        <v>471687.675</v>
      </c>
      <c r="O704" s="8"/>
      <c r="P704" s="47">
        <f t="shared" si="4"/>
        <v>90.3</v>
      </c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9.5" customHeight="1">
      <c r="A705" s="8"/>
      <c r="B705" s="9">
        <f t="shared" si="5"/>
        <v>3.854</v>
      </c>
      <c r="C705" s="20">
        <f t="shared" si="6"/>
        <v>700</v>
      </c>
      <c r="D705" s="28">
        <f t="shared" si="7"/>
        <v>129240</v>
      </c>
      <c r="E705" s="78" t="s">
        <v>15</v>
      </c>
      <c r="F705" s="79">
        <f t="shared" si="8"/>
        <v>1.01</v>
      </c>
      <c r="G705" s="78" t="s">
        <v>17</v>
      </c>
      <c r="H705" s="80">
        <f t="shared" si="1"/>
        <v>1305.324</v>
      </c>
      <c r="I705" s="81"/>
      <c r="J705" s="82">
        <f t="shared" si="9"/>
        <v>1309.178</v>
      </c>
      <c r="K705" s="8"/>
      <c r="L705" s="74">
        <f t="shared" si="2"/>
        <v>1300</v>
      </c>
      <c r="M705" s="8"/>
      <c r="N705" s="31">
        <f t="shared" si="3"/>
        <v>476443.26</v>
      </c>
      <c r="O705" s="8"/>
      <c r="P705" s="47">
        <f t="shared" si="4"/>
        <v>91</v>
      </c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9.5" customHeight="1">
      <c r="A706" s="8"/>
      <c r="B706" s="9">
        <f t="shared" si="5"/>
        <v>9.178</v>
      </c>
      <c r="C706" s="20">
        <f t="shared" si="6"/>
        <v>701</v>
      </c>
      <c r="D706" s="28">
        <f t="shared" si="7"/>
        <v>130540</v>
      </c>
      <c r="E706" s="78" t="s">
        <v>15</v>
      </c>
      <c r="F706" s="79">
        <f t="shared" si="8"/>
        <v>1.01</v>
      </c>
      <c r="G706" s="78" t="s">
        <v>17</v>
      </c>
      <c r="H706" s="80">
        <f t="shared" si="1"/>
        <v>1318.454</v>
      </c>
      <c r="I706" s="81"/>
      <c r="J706" s="82">
        <f t="shared" si="9"/>
        <v>1327.632</v>
      </c>
      <c r="K706" s="8"/>
      <c r="L706" s="74">
        <f t="shared" si="2"/>
        <v>1320</v>
      </c>
      <c r="M706" s="8"/>
      <c r="N706" s="31">
        <f t="shared" si="3"/>
        <v>481235.71</v>
      </c>
      <c r="O706" s="8"/>
      <c r="P706" s="47">
        <f t="shared" si="4"/>
        <v>92.4</v>
      </c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9.5" customHeight="1">
      <c r="A707" s="8"/>
      <c r="B707" s="9">
        <f t="shared" si="5"/>
        <v>7.632</v>
      </c>
      <c r="C707" s="20">
        <f t="shared" si="6"/>
        <v>702</v>
      </c>
      <c r="D707" s="28">
        <f t="shared" si="7"/>
        <v>131860</v>
      </c>
      <c r="E707" s="78" t="s">
        <v>15</v>
      </c>
      <c r="F707" s="79">
        <f t="shared" si="8"/>
        <v>1.01</v>
      </c>
      <c r="G707" s="78" t="s">
        <v>17</v>
      </c>
      <c r="H707" s="80">
        <f t="shared" si="1"/>
        <v>1331.786</v>
      </c>
      <c r="I707" s="81"/>
      <c r="J707" s="82">
        <f t="shared" si="9"/>
        <v>1339.418</v>
      </c>
      <c r="K707" s="8"/>
      <c r="L707" s="74">
        <f t="shared" si="2"/>
        <v>1330</v>
      </c>
      <c r="M707" s="8"/>
      <c r="N707" s="31">
        <f t="shared" si="3"/>
        <v>486101.89</v>
      </c>
      <c r="O707" s="8"/>
      <c r="P707" s="47">
        <f t="shared" si="4"/>
        <v>93.1</v>
      </c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9.5" customHeight="1">
      <c r="A708" s="8"/>
      <c r="B708" s="9">
        <f t="shared" si="5"/>
        <v>9.418</v>
      </c>
      <c r="C708" s="20">
        <f t="shared" si="6"/>
        <v>703</v>
      </c>
      <c r="D708" s="28">
        <f t="shared" si="7"/>
        <v>133190</v>
      </c>
      <c r="E708" s="78" t="s">
        <v>15</v>
      </c>
      <c r="F708" s="79">
        <f t="shared" si="8"/>
        <v>1.01</v>
      </c>
      <c r="G708" s="78" t="s">
        <v>17</v>
      </c>
      <c r="H708" s="80">
        <f t="shared" si="1"/>
        <v>1345.219</v>
      </c>
      <c r="I708" s="81"/>
      <c r="J708" s="82">
        <f t="shared" si="9"/>
        <v>1354.637</v>
      </c>
      <c r="K708" s="8"/>
      <c r="L708" s="74">
        <f t="shared" si="2"/>
        <v>1350</v>
      </c>
      <c r="M708" s="8"/>
      <c r="N708" s="31">
        <f t="shared" si="3"/>
        <v>491004.935</v>
      </c>
      <c r="O708" s="8"/>
      <c r="P708" s="47">
        <f t="shared" si="4"/>
        <v>94.5</v>
      </c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9.5" customHeight="1">
      <c r="A709" s="8"/>
      <c r="B709" s="9">
        <f t="shared" si="5"/>
        <v>4.637</v>
      </c>
      <c r="C709" s="20">
        <f t="shared" si="6"/>
        <v>704</v>
      </c>
      <c r="D709" s="28">
        <f t="shared" si="7"/>
        <v>134540</v>
      </c>
      <c r="E709" s="78" t="s">
        <v>15</v>
      </c>
      <c r="F709" s="79">
        <f t="shared" si="8"/>
        <v>1.01</v>
      </c>
      <c r="G709" s="78" t="s">
        <v>17</v>
      </c>
      <c r="H709" s="80">
        <f t="shared" si="1"/>
        <v>1358.854</v>
      </c>
      <c r="I709" s="81"/>
      <c r="J709" s="82">
        <f t="shared" si="9"/>
        <v>1363.491</v>
      </c>
      <c r="K709" s="8"/>
      <c r="L709" s="74">
        <f t="shared" si="2"/>
        <v>1360</v>
      </c>
      <c r="M709" s="8"/>
      <c r="N709" s="31">
        <f t="shared" si="3"/>
        <v>495981.71</v>
      </c>
      <c r="O709" s="8"/>
      <c r="P709" s="47">
        <f t="shared" si="4"/>
        <v>95.2</v>
      </c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9.5" customHeight="1">
      <c r="A710" s="8"/>
      <c r="B710" s="9">
        <f t="shared" si="5"/>
        <v>3.491</v>
      </c>
      <c r="C710" s="20">
        <f t="shared" si="6"/>
        <v>705</v>
      </c>
      <c r="D710" s="28">
        <f t="shared" si="7"/>
        <v>135900</v>
      </c>
      <c r="E710" s="78" t="s">
        <v>15</v>
      </c>
      <c r="F710" s="79">
        <f t="shared" si="8"/>
        <v>1.01</v>
      </c>
      <c r="G710" s="78" t="s">
        <v>17</v>
      </c>
      <c r="H710" s="80">
        <f t="shared" si="1"/>
        <v>1372.59</v>
      </c>
      <c r="I710" s="81"/>
      <c r="J710" s="82">
        <f t="shared" si="9"/>
        <v>1376.081</v>
      </c>
      <c r="K710" s="8"/>
      <c r="L710" s="74">
        <f t="shared" si="2"/>
        <v>1370</v>
      </c>
      <c r="M710" s="8"/>
      <c r="N710" s="31">
        <f t="shared" si="3"/>
        <v>500995.35</v>
      </c>
      <c r="O710" s="8"/>
      <c r="P710" s="47">
        <f t="shared" si="4"/>
        <v>95.9</v>
      </c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9.5" customHeight="1">
      <c r="A711" s="8"/>
      <c r="B711" s="9">
        <f t="shared" si="5"/>
        <v>6.081</v>
      </c>
      <c r="C711" s="20">
        <f t="shared" si="6"/>
        <v>706</v>
      </c>
      <c r="D711" s="28">
        <f t="shared" si="7"/>
        <v>137270</v>
      </c>
      <c r="E711" s="78" t="s">
        <v>15</v>
      </c>
      <c r="F711" s="79">
        <f t="shared" si="8"/>
        <v>1.01</v>
      </c>
      <c r="G711" s="78" t="s">
        <v>17</v>
      </c>
      <c r="H711" s="80">
        <f t="shared" si="1"/>
        <v>1386.427</v>
      </c>
      <c r="I711" s="81"/>
      <c r="J711" s="82">
        <f t="shared" si="9"/>
        <v>1392.508</v>
      </c>
      <c r="K711" s="8"/>
      <c r="L711" s="74">
        <f t="shared" si="2"/>
        <v>1390</v>
      </c>
      <c r="M711" s="8"/>
      <c r="N711" s="31">
        <f t="shared" si="3"/>
        <v>506045.855</v>
      </c>
      <c r="O711" s="8"/>
      <c r="P711" s="47">
        <f t="shared" si="4"/>
        <v>97.3</v>
      </c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9.5" customHeight="1">
      <c r="A712" s="8"/>
      <c r="B712" s="9">
        <f t="shared" si="5"/>
        <v>2.508</v>
      </c>
      <c r="C712" s="20">
        <f t="shared" si="6"/>
        <v>707</v>
      </c>
      <c r="D712" s="28">
        <f t="shared" si="7"/>
        <v>138660</v>
      </c>
      <c r="E712" s="78" t="s">
        <v>15</v>
      </c>
      <c r="F712" s="79">
        <f t="shared" si="8"/>
        <v>1.01</v>
      </c>
      <c r="G712" s="78" t="s">
        <v>17</v>
      </c>
      <c r="H712" s="80">
        <f t="shared" si="1"/>
        <v>1400.466</v>
      </c>
      <c r="I712" s="81"/>
      <c r="J712" s="82">
        <f t="shared" si="9"/>
        <v>1402.974</v>
      </c>
      <c r="K712" s="8"/>
      <c r="L712" s="74">
        <f t="shared" si="2"/>
        <v>1400</v>
      </c>
      <c r="M712" s="8"/>
      <c r="N712" s="31">
        <f t="shared" si="3"/>
        <v>511170.09</v>
      </c>
      <c r="O712" s="8"/>
      <c r="P712" s="47">
        <f t="shared" si="4"/>
        <v>98</v>
      </c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9.5" customHeight="1">
      <c r="A713" s="8"/>
      <c r="B713" s="9">
        <f t="shared" si="5"/>
        <v>2.974</v>
      </c>
      <c r="C713" s="20">
        <f t="shared" si="6"/>
        <v>708</v>
      </c>
      <c r="D713" s="28">
        <f t="shared" si="7"/>
        <v>140060</v>
      </c>
      <c r="E713" s="78" t="s">
        <v>15</v>
      </c>
      <c r="F713" s="79">
        <f t="shared" si="8"/>
        <v>1.01</v>
      </c>
      <c r="G713" s="78" t="s">
        <v>17</v>
      </c>
      <c r="H713" s="80">
        <f t="shared" si="1"/>
        <v>1414.606</v>
      </c>
      <c r="I713" s="81"/>
      <c r="J713" s="82">
        <f t="shared" si="9"/>
        <v>1417.58</v>
      </c>
      <c r="K713" s="8"/>
      <c r="L713" s="74">
        <f t="shared" si="2"/>
        <v>1410</v>
      </c>
      <c r="M713" s="8"/>
      <c r="N713" s="31">
        <f t="shared" si="3"/>
        <v>516331.19</v>
      </c>
      <c r="O713" s="8"/>
      <c r="P713" s="47">
        <f t="shared" si="4"/>
        <v>98.7</v>
      </c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9.5" customHeight="1">
      <c r="A714" s="8"/>
      <c r="B714" s="9">
        <f t="shared" si="5"/>
        <v>7.58</v>
      </c>
      <c r="C714" s="20">
        <f t="shared" si="6"/>
        <v>709</v>
      </c>
      <c r="D714" s="28">
        <f t="shared" si="7"/>
        <v>141470</v>
      </c>
      <c r="E714" s="78" t="s">
        <v>15</v>
      </c>
      <c r="F714" s="79">
        <f t="shared" si="8"/>
        <v>1.01</v>
      </c>
      <c r="G714" s="78" t="s">
        <v>17</v>
      </c>
      <c r="H714" s="80">
        <f t="shared" si="1"/>
        <v>1428.847</v>
      </c>
      <c r="I714" s="81"/>
      <c r="J714" s="82">
        <f t="shared" si="9"/>
        <v>1436.427</v>
      </c>
      <c r="K714" s="8"/>
      <c r="L714" s="74">
        <f t="shared" si="2"/>
        <v>1430</v>
      </c>
      <c r="M714" s="8"/>
      <c r="N714" s="31">
        <f t="shared" si="3"/>
        <v>521529.155</v>
      </c>
      <c r="O714" s="8"/>
      <c r="P714" s="47">
        <f t="shared" si="4"/>
        <v>100.1</v>
      </c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9.5" customHeight="1">
      <c r="A715" s="8"/>
      <c r="B715" s="9">
        <f t="shared" si="5"/>
        <v>6.427</v>
      </c>
      <c r="C715" s="20">
        <f t="shared" si="6"/>
        <v>710</v>
      </c>
      <c r="D715" s="28">
        <f t="shared" si="7"/>
        <v>142900</v>
      </c>
      <c r="E715" s="78" t="s">
        <v>15</v>
      </c>
      <c r="F715" s="79">
        <f t="shared" si="8"/>
        <v>1.01</v>
      </c>
      <c r="G715" s="78" t="s">
        <v>17</v>
      </c>
      <c r="H715" s="80">
        <f t="shared" si="1"/>
        <v>1443.29</v>
      </c>
      <c r="I715" s="81"/>
      <c r="J715" s="82">
        <f t="shared" si="9"/>
        <v>1449.717</v>
      </c>
      <c r="K715" s="8"/>
      <c r="L715" s="74">
        <f t="shared" si="2"/>
        <v>1440</v>
      </c>
      <c r="M715" s="8"/>
      <c r="N715" s="31">
        <f t="shared" si="3"/>
        <v>526800.85</v>
      </c>
      <c r="O715" s="8"/>
      <c r="P715" s="47">
        <f t="shared" si="4"/>
        <v>100.8</v>
      </c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9.5" customHeight="1">
      <c r="A716" s="8"/>
      <c r="B716" s="9">
        <f t="shared" si="5"/>
        <v>9.717</v>
      </c>
      <c r="C716" s="20">
        <f t="shared" si="6"/>
        <v>711</v>
      </c>
      <c r="D716" s="28">
        <f t="shared" si="7"/>
        <v>144340</v>
      </c>
      <c r="E716" s="78" t="s">
        <v>15</v>
      </c>
      <c r="F716" s="79">
        <f t="shared" si="8"/>
        <v>1.01</v>
      </c>
      <c r="G716" s="78" t="s">
        <v>17</v>
      </c>
      <c r="H716" s="80">
        <f t="shared" si="1"/>
        <v>1457.834</v>
      </c>
      <c r="I716" s="81"/>
      <c r="J716" s="82">
        <f t="shared" si="9"/>
        <v>1467.551</v>
      </c>
      <c r="K716" s="8"/>
      <c r="L716" s="74">
        <f t="shared" si="2"/>
        <v>1460</v>
      </c>
      <c r="M716" s="8"/>
      <c r="N716" s="31">
        <f t="shared" si="3"/>
        <v>532109.41</v>
      </c>
      <c r="O716" s="8"/>
      <c r="P716" s="47">
        <f t="shared" si="4"/>
        <v>102.2</v>
      </c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9.5" customHeight="1">
      <c r="A717" s="8"/>
      <c r="B717" s="9">
        <f t="shared" si="5"/>
        <v>7.551</v>
      </c>
      <c r="C717" s="20">
        <f t="shared" si="6"/>
        <v>712</v>
      </c>
      <c r="D717" s="28">
        <f t="shared" si="7"/>
        <v>145800</v>
      </c>
      <c r="E717" s="78" t="s">
        <v>15</v>
      </c>
      <c r="F717" s="79">
        <f t="shared" si="8"/>
        <v>1.01</v>
      </c>
      <c r="G717" s="78" t="s">
        <v>17</v>
      </c>
      <c r="H717" s="80">
        <f t="shared" si="1"/>
        <v>1472.58</v>
      </c>
      <c r="I717" s="81"/>
      <c r="J717" s="82">
        <f t="shared" si="9"/>
        <v>1480.131</v>
      </c>
      <c r="K717" s="8"/>
      <c r="L717" s="74">
        <f t="shared" si="2"/>
        <v>1480</v>
      </c>
      <c r="M717" s="8"/>
      <c r="N717" s="31">
        <f t="shared" si="3"/>
        <v>537491.7</v>
      </c>
      <c r="O717" s="8"/>
      <c r="P717" s="47">
        <f t="shared" si="4"/>
        <v>103.6</v>
      </c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9.5" customHeight="1">
      <c r="A718" s="8"/>
      <c r="B718" s="9">
        <f t="shared" si="5"/>
        <v>0.131</v>
      </c>
      <c r="C718" s="20">
        <f t="shared" si="6"/>
        <v>713</v>
      </c>
      <c r="D718" s="28">
        <f t="shared" si="7"/>
        <v>147280</v>
      </c>
      <c r="E718" s="78" t="s">
        <v>15</v>
      </c>
      <c r="F718" s="79">
        <f t="shared" si="8"/>
        <v>1.01</v>
      </c>
      <c r="G718" s="78" t="s">
        <v>17</v>
      </c>
      <c r="H718" s="80">
        <f t="shared" si="1"/>
        <v>1487.528</v>
      </c>
      <c r="I718" s="81"/>
      <c r="J718" s="82">
        <f t="shared" si="9"/>
        <v>1487.659</v>
      </c>
      <c r="K718" s="8"/>
      <c r="L718" s="74">
        <f t="shared" si="2"/>
        <v>1480</v>
      </c>
      <c r="M718" s="8"/>
      <c r="N718" s="31">
        <f t="shared" si="3"/>
        <v>542947.72</v>
      </c>
      <c r="O718" s="8"/>
      <c r="P718" s="47">
        <f t="shared" si="4"/>
        <v>103.6</v>
      </c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9.5" customHeight="1">
      <c r="A719" s="8"/>
      <c r="B719" s="9">
        <f t="shared" si="5"/>
        <v>7.659</v>
      </c>
      <c r="C719" s="20">
        <f t="shared" si="6"/>
        <v>714</v>
      </c>
      <c r="D719" s="28">
        <f t="shared" si="7"/>
        <v>148760</v>
      </c>
      <c r="E719" s="78" t="s">
        <v>15</v>
      </c>
      <c r="F719" s="79">
        <f t="shared" si="8"/>
        <v>1.01</v>
      </c>
      <c r="G719" s="78" t="s">
        <v>17</v>
      </c>
      <c r="H719" s="80">
        <f t="shared" si="1"/>
        <v>1502.476</v>
      </c>
      <c r="I719" s="81"/>
      <c r="J719" s="82">
        <f t="shared" si="9"/>
        <v>1510.135</v>
      </c>
      <c r="K719" s="8"/>
      <c r="L719" s="74">
        <f t="shared" si="2"/>
        <v>1510</v>
      </c>
      <c r="M719" s="8"/>
      <c r="N719" s="31">
        <f t="shared" si="3"/>
        <v>548403.74</v>
      </c>
      <c r="O719" s="8"/>
      <c r="P719" s="47">
        <f t="shared" si="4"/>
        <v>105.7</v>
      </c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9.5" customHeight="1">
      <c r="A720" s="8"/>
      <c r="B720" s="9">
        <f t="shared" si="5"/>
        <v>0.135</v>
      </c>
      <c r="C720" s="20">
        <f t="shared" si="6"/>
        <v>715</v>
      </c>
      <c r="D720" s="28">
        <f t="shared" si="7"/>
        <v>150270</v>
      </c>
      <c r="E720" s="78" t="s">
        <v>15</v>
      </c>
      <c r="F720" s="79">
        <f t="shared" si="8"/>
        <v>1.01</v>
      </c>
      <c r="G720" s="78" t="s">
        <v>17</v>
      </c>
      <c r="H720" s="80">
        <f t="shared" si="1"/>
        <v>1517.727</v>
      </c>
      <c r="I720" s="81"/>
      <c r="J720" s="82">
        <f t="shared" si="9"/>
        <v>1517.862</v>
      </c>
      <c r="K720" s="8"/>
      <c r="L720" s="74">
        <f t="shared" si="2"/>
        <v>1510</v>
      </c>
      <c r="M720" s="8"/>
      <c r="N720" s="31">
        <f t="shared" si="3"/>
        <v>553970.355</v>
      </c>
      <c r="O720" s="8"/>
      <c r="P720" s="47">
        <f t="shared" si="4"/>
        <v>105.7</v>
      </c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9.5" customHeight="1">
      <c r="A721" s="8"/>
      <c r="B721" s="9">
        <f t="shared" si="5"/>
        <v>7.862</v>
      </c>
      <c r="C721" s="20">
        <f t="shared" si="6"/>
        <v>716</v>
      </c>
      <c r="D721" s="28">
        <f t="shared" si="7"/>
        <v>151780</v>
      </c>
      <c r="E721" s="78" t="s">
        <v>15</v>
      </c>
      <c r="F721" s="79">
        <f t="shared" si="8"/>
        <v>1.01</v>
      </c>
      <c r="G721" s="78" t="s">
        <v>17</v>
      </c>
      <c r="H721" s="80">
        <f t="shared" si="1"/>
        <v>1532.978</v>
      </c>
      <c r="I721" s="81"/>
      <c r="J721" s="82">
        <f t="shared" si="9"/>
        <v>1540.84</v>
      </c>
      <c r="K721" s="8"/>
      <c r="L721" s="74">
        <f t="shared" si="2"/>
        <v>1540</v>
      </c>
      <c r="M721" s="8"/>
      <c r="N721" s="31">
        <f t="shared" si="3"/>
        <v>559536.97</v>
      </c>
      <c r="O721" s="8"/>
      <c r="P721" s="47">
        <f t="shared" si="4"/>
        <v>107.8</v>
      </c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9.5" customHeight="1">
      <c r="A722" s="8"/>
      <c r="B722" s="9">
        <f t="shared" si="5"/>
        <v>0.84</v>
      </c>
      <c r="C722" s="20">
        <f t="shared" si="6"/>
        <v>717</v>
      </c>
      <c r="D722" s="28">
        <f t="shared" si="7"/>
        <v>153320</v>
      </c>
      <c r="E722" s="78" t="s">
        <v>15</v>
      </c>
      <c r="F722" s="79">
        <f t="shared" si="8"/>
        <v>1.01</v>
      </c>
      <c r="G722" s="78" t="s">
        <v>17</v>
      </c>
      <c r="H722" s="80">
        <f t="shared" si="1"/>
        <v>1548.532</v>
      </c>
      <c r="I722" s="81"/>
      <c r="J722" s="82">
        <f t="shared" si="9"/>
        <v>1549.372</v>
      </c>
      <c r="K722" s="8"/>
      <c r="L722" s="74">
        <f t="shared" si="2"/>
        <v>1540</v>
      </c>
      <c r="M722" s="8"/>
      <c r="N722" s="31">
        <f t="shared" si="3"/>
        <v>565214.18</v>
      </c>
      <c r="O722" s="8"/>
      <c r="P722" s="47">
        <f t="shared" si="4"/>
        <v>107.8</v>
      </c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9.5" customHeight="1">
      <c r="A723" s="8"/>
      <c r="B723" s="9">
        <f t="shared" si="5"/>
        <v>9.372</v>
      </c>
      <c r="C723" s="20">
        <f t="shared" si="6"/>
        <v>718</v>
      </c>
      <c r="D723" s="28">
        <f t="shared" si="7"/>
        <v>154860</v>
      </c>
      <c r="E723" s="78" t="s">
        <v>15</v>
      </c>
      <c r="F723" s="79">
        <f t="shared" si="8"/>
        <v>1.01</v>
      </c>
      <c r="G723" s="78" t="s">
        <v>17</v>
      </c>
      <c r="H723" s="80">
        <f t="shared" si="1"/>
        <v>1564.086</v>
      </c>
      <c r="I723" s="81"/>
      <c r="J723" s="82">
        <f t="shared" si="9"/>
        <v>1573.458</v>
      </c>
      <c r="K723" s="8"/>
      <c r="L723" s="74">
        <f t="shared" si="2"/>
        <v>1570</v>
      </c>
      <c r="M723" s="8"/>
      <c r="N723" s="31">
        <f t="shared" si="3"/>
        <v>570891.39</v>
      </c>
      <c r="O723" s="8"/>
      <c r="P723" s="47">
        <f t="shared" si="4"/>
        <v>109.9</v>
      </c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9.5" customHeight="1">
      <c r="A724" s="8"/>
      <c r="B724" s="9">
        <f t="shared" si="5"/>
        <v>3.458</v>
      </c>
      <c r="C724" s="20">
        <f t="shared" si="6"/>
        <v>719</v>
      </c>
      <c r="D724" s="28">
        <f t="shared" si="7"/>
        <v>156430</v>
      </c>
      <c r="E724" s="78" t="s">
        <v>15</v>
      </c>
      <c r="F724" s="79">
        <f t="shared" si="8"/>
        <v>1.01</v>
      </c>
      <c r="G724" s="78" t="s">
        <v>17</v>
      </c>
      <c r="H724" s="80">
        <f t="shared" si="1"/>
        <v>1579.943</v>
      </c>
      <c r="I724" s="81"/>
      <c r="J724" s="82">
        <f t="shared" si="9"/>
        <v>1583.401</v>
      </c>
      <c r="K724" s="8"/>
      <c r="L724" s="74">
        <f t="shared" si="2"/>
        <v>1580</v>
      </c>
      <c r="M724" s="8"/>
      <c r="N724" s="31">
        <f t="shared" si="3"/>
        <v>576679.195</v>
      </c>
      <c r="O724" s="8"/>
      <c r="P724" s="47">
        <f t="shared" si="4"/>
        <v>110.6</v>
      </c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9.5" customHeight="1">
      <c r="A725" s="8"/>
      <c r="B725" s="9">
        <f t="shared" si="5"/>
        <v>3.401</v>
      </c>
      <c r="C725" s="20">
        <f t="shared" si="6"/>
        <v>720</v>
      </c>
      <c r="D725" s="28">
        <f t="shared" si="7"/>
        <v>158010</v>
      </c>
      <c r="E725" s="78" t="s">
        <v>15</v>
      </c>
      <c r="F725" s="79">
        <f t="shared" si="8"/>
        <v>1.01</v>
      </c>
      <c r="G725" s="78" t="s">
        <v>17</v>
      </c>
      <c r="H725" s="80">
        <f t="shared" si="1"/>
        <v>1595.901</v>
      </c>
      <c r="I725" s="81"/>
      <c r="J725" s="82">
        <f t="shared" si="9"/>
        <v>1599.302</v>
      </c>
      <c r="K725" s="8"/>
      <c r="L725" s="74">
        <f t="shared" si="2"/>
        <v>1590</v>
      </c>
      <c r="M725" s="8"/>
      <c r="N725" s="31">
        <f t="shared" si="3"/>
        <v>582503.865</v>
      </c>
      <c r="O725" s="8"/>
      <c r="P725" s="47">
        <f t="shared" si="4"/>
        <v>111.3</v>
      </c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9.5" customHeight="1">
      <c r="A726" s="8"/>
      <c r="B726" s="9">
        <f t="shared" si="5"/>
        <v>9.302</v>
      </c>
      <c r="C726" s="20">
        <f t="shared" si="6"/>
        <v>721</v>
      </c>
      <c r="D726" s="28">
        <f t="shared" si="7"/>
        <v>159600</v>
      </c>
      <c r="E726" s="78" t="s">
        <v>15</v>
      </c>
      <c r="F726" s="79">
        <f t="shared" si="8"/>
        <v>1.01</v>
      </c>
      <c r="G726" s="78" t="s">
        <v>17</v>
      </c>
      <c r="H726" s="80">
        <f t="shared" si="1"/>
        <v>1611.96</v>
      </c>
      <c r="I726" s="81"/>
      <c r="J726" s="82">
        <f t="shared" si="9"/>
        <v>1621.262</v>
      </c>
      <c r="K726" s="8"/>
      <c r="L726" s="74">
        <f t="shared" si="2"/>
        <v>1620</v>
      </c>
      <c r="M726" s="8"/>
      <c r="N726" s="31">
        <f t="shared" si="3"/>
        <v>588365.4</v>
      </c>
      <c r="O726" s="8"/>
      <c r="P726" s="47">
        <f t="shared" si="4"/>
        <v>113.4</v>
      </c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9.5" customHeight="1">
      <c r="A727" s="8"/>
      <c r="B727" s="9">
        <f t="shared" si="5"/>
        <v>1.262</v>
      </c>
      <c r="C727" s="20">
        <f t="shared" si="6"/>
        <v>722</v>
      </c>
      <c r="D727" s="28">
        <f t="shared" si="7"/>
        <v>161220</v>
      </c>
      <c r="E727" s="78" t="s">
        <v>15</v>
      </c>
      <c r="F727" s="79">
        <f t="shared" si="8"/>
        <v>1.01</v>
      </c>
      <c r="G727" s="78" t="s">
        <v>17</v>
      </c>
      <c r="H727" s="80">
        <f t="shared" si="1"/>
        <v>1628.322</v>
      </c>
      <c r="I727" s="81"/>
      <c r="J727" s="82">
        <f t="shared" si="9"/>
        <v>1629.584</v>
      </c>
      <c r="K727" s="8"/>
      <c r="L727" s="74">
        <f t="shared" si="2"/>
        <v>1620</v>
      </c>
      <c r="M727" s="8"/>
      <c r="N727" s="31">
        <f t="shared" si="3"/>
        <v>594337.53</v>
      </c>
      <c r="O727" s="8"/>
      <c r="P727" s="47">
        <f t="shared" si="4"/>
        <v>113.4</v>
      </c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9.5" customHeight="1">
      <c r="A728" s="8"/>
      <c r="B728" s="9">
        <f t="shared" si="5"/>
        <v>9.584</v>
      </c>
      <c r="C728" s="20">
        <f t="shared" si="6"/>
        <v>723</v>
      </c>
      <c r="D728" s="28">
        <f t="shared" si="7"/>
        <v>162840</v>
      </c>
      <c r="E728" s="78" t="s">
        <v>15</v>
      </c>
      <c r="F728" s="79">
        <f t="shared" si="8"/>
        <v>1.01</v>
      </c>
      <c r="G728" s="78" t="s">
        <v>17</v>
      </c>
      <c r="H728" s="80">
        <f t="shared" si="1"/>
        <v>1644.684</v>
      </c>
      <c r="I728" s="81"/>
      <c r="J728" s="82">
        <f t="shared" si="9"/>
        <v>1654.268</v>
      </c>
      <c r="K728" s="8"/>
      <c r="L728" s="74">
        <f t="shared" si="2"/>
        <v>1650</v>
      </c>
      <c r="M728" s="8"/>
      <c r="N728" s="31">
        <f t="shared" si="3"/>
        <v>600309.66</v>
      </c>
      <c r="O728" s="8"/>
      <c r="P728" s="47">
        <f t="shared" si="4"/>
        <v>115.5</v>
      </c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9.5" customHeight="1">
      <c r="A729" s="8"/>
      <c r="B729" s="9">
        <f t="shared" si="5"/>
        <v>4.268</v>
      </c>
      <c r="C729" s="20">
        <f t="shared" si="6"/>
        <v>724</v>
      </c>
      <c r="D729" s="28">
        <f t="shared" si="7"/>
        <v>164490</v>
      </c>
      <c r="E729" s="78" t="s">
        <v>15</v>
      </c>
      <c r="F729" s="79">
        <f t="shared" si="8"/>
        <v>1.01</v>
      </c>
      <c r="G729" s="78" t="s">
        <v>17</v>
      </c>
      <c r="H729" s="80">
        <f t="shared" si="1"/>
        <v>1661.349</v>
      </c>
      <c r="I729" s="81"/>
      <c r="J729" s="82">
        <f t="shared" si="9"/>
        <v>1665.617</v>
      </c>
      <c r="K729" s="8"/>
      <c r="L729" s="74">
        <f t="shared" si="2"/>
        <v>1660</v>
      </c>
      <c r="M729" s="8"/>
      <c r="N729" s="31">
        <f t="shared" si="3"/>
        <v>606392.385</v>
      </c>
      <c r="O729" s="8"/>
      <c r="P729" s="47">
        <f t="shared" si="4"/>
        <v>116.2</v>
      </c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9.5" customHeight="1">
      <c r="A730" s="8"/>
      <c r="B730" s="9">
        <f t="shared" si="5"/>
        <v>5.617</v>
      </c>
      <c r="C730" s="20">
        <f t="shared" si="6"/>
        <v>725</v>
      </c>
      <c r="D730" s="28">
        <f t="shared" si="7"/>
        <v>166150</v>
      </c>
      <c r="E730" s="78" t="s">
        <v>15</v>
      </c>
      <c r="F730" s="79">
        <f t="shared" si="8"/>
        <v>1.01</v>
      </c>
      <c r="G730" s="78" t="s">
        <v>17</v>
      </c>
      <c r="H730" s="80">
        <f t="shared" si="1"/>
        <v>1678.115</v>
      </c>
      <c r="I730" s="81"/>
      <c r="J730" s="82">
        <f t="shared" si="9"/>
        <v>1683.732</v>
      </c>
      <c r="K730" s="8"/>
      <c r="L730" s="74">
        <f t="shared" si="2"/>
        <v>1680</v>
      </c>
      <c r="M730" s="8"/>
      <c r="N730" s="31">
        <f t="shared" si="3"/>
        <v>612511.975</v>
      </c>
      <c r="O730" s="8"/>
      <c r="P730" s="47">
        <f t="shared" si="4"/>
        <v>117.6</v>
      </c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9.5" customHeight="1">
      <c r="A731" s="8"/>
      <c r="B731" s="9">
        <f t="shared" si="5"/>
        <v>3.732</v>
      </c>
      <c r="C731" s="20">
        <f t="shared" si="6"/>
        <v>726</v>
      </c>
      <c r="D731" s="28">
        <f t="shared" si="7"/>
        <v>167830</v>
      </c>
      <c r="E731" s="78" t="s">
        <v>15</v>
      </c>
      <c r="F731" s="79">
        <f t="shared" si="8"/>
        <v>1.01</v>
      </c>
      <c r="G731" s="78" t="s">
        <v>17</v>
      </c>
      <c r="H731" s="80">
        <f t="shared" si="1"/>
        <v>1695.083</v>
      </c>
      <c r="I731" s="81"/>
      <c r="J731" s="82">
        <f t="shared" si="9"/>
        <v>1698.815</v>
      </c>
      <c r="K731" s="8"/>
      <c r="L731" s="74">
        <f t="shared" si="2"/>
        <v>1690</v>
      </c>
      <c r="M731" s="8"/>
      <c r="N731" s="31">
        <f t="shared" si="3"/>
        <v>618705.295</v>
      </c>
      <c r="O731" s="8"/>
      <c r="P731" s="47">
        <f t="shared" si="4"/>
        <v>118.3</v>
      </c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9.5" customHeight="1">
      <c r="A732" s="8"/>
      <c r="B732" s="9">
        <f t="shared" si="5"/>
        <v>8.815</v>
      </c>
      <c r="C732" s="20">
        <f t="shared" si="6"/>
        <v>727</v>
      </c>
      <c r="D732" s="28">
        <f t="shared" si="7"/>
        <v>169520</v>
      </c>
      <c r="E732" s="78" t="s">
        <v>15</v>
      </c>
      <c r="F732" s="79">
        <f t="shared" si="8"/>
        <v>1.01</v>
      </c>
      <c r="G732" s="78" t="s">
        <v>17</v>
      </c>
      <c r="H732" s="80">
        <f t="shared" si="1"/>
        <v>1712.152</v>
      </c>
      <c r="I732" s="81"/>
      <c r="J732" s="82">
        <f t="shared" si="9"/>
        <v>1720.967</v>
      </c>
      <c r="K732" s="8"/>
      <c r="L732" s="74">
        <f t="shared" si="2"/>
        <v>1720</v>
      </c>
      <c r="M732" s="8"/>
      <c r="N732" s="31">
        <f t="shared" si="3"/>
        <v>624935.48</v>
      </c>
      <c r="O732" s="8"/>
      <c r="P732" s="47">
        <f t="shared" si="4"/>
        <v>120.4</v>
      </c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9.5" customHeight="1">
      <c r="A733" s="8"/>
      <c r="B733" s="9">
        <f t="shared" si="5"/>
        <v>0.967</v>
      </c>
      <c r="C733" s="20">
        <f t="shared" si="6"/>
        <v>728</v>
      </c>
      <c r="D733" s="28">
        <f t="shared" si="7"/>
        <v>171240</v>
      </c>
      <c r="E733" s="78" t="s">
        <v>15</v>
      </c>
      <c r="F733" s="79">
        <f t="shared" si="8"/>
        <v>1.01</v>
      </c>
      <c r="G733" s="78" t="s">
        <v>17</v>
      </c>
      <c r="H733" s="80">
        <f t="shared" si="1"/>
        <v>1729.524</v>
      </c>
      <c r="I733" s="81"/>
      <c r="J733" s="82">
        <f t="shared" si="9"/>
        <v>1730.491</v>
      </c>
      <c r="K733" s="8"/>
      <c r="L733" s="74">
        <f t="shared" si="2"/>
        <v>1730</v>
      </c>
      <c r="M733" s="8"/>
      <c r="N733" s="31">
        <f t="shared" si="3"/>
        <v>631276.26</v>
      </c>
      <c r="O733" s="8"/>
      <c r="P733" s="47">
        <f t="shared" si="4"/>
        <v>121.1</v>
      </c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9.5" customHeight="1">
      <c r="A734" s="8"/>
      <c r="B734" s="9">
        <f t="shared" si="5"/>
        <v>0.491</v>
      </c>
      <c r="C734" s="20">
        <f t="shared" si="6"/>
        <v>729</v>
      </c>
      <c r="D734" s="28">
        <f t="shared" si="7"/>
        <v>172970</v>
      </c>
      <c r="E734" s="78" t="s">
        <v>15</v>
      </c>
      <c r="F734" s="79">
        <f t="shared" si="8"/>
        <v>1.01</v>
      </c>
      <c r="G734" s="78" t="s">
        <v>17</v>
      </c>
      <c r="H734" s="80">
        <f t="shared" si="1"/>
        <v>1746.997</v>
      </c>
      <c r="I734" s="81"/>
      <c r="J734" s="82">
        <f t="shared" si="9"/>
        <v>1747.488</v>
      </c>
      <c r="K734" s="8"/>
      <c r="L734" s="74">
        <f t="shared" si="2"/>
        <v>1740</v>
      </c>
      <c r="M734" s="8"/>
      <c r="N734" s="31">
        <f t="shared" si="3"/>
        <v>637653.905</v>
      </c>
      <c r="O734" s="8"/>
      <c r="P734" s="47">
        <f t="shared" si="4"/>
        <v>121.8</v>
      </c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9.5" customHeight="1">
      <c r="A735" s="8"/>
      <c r="B735" s="9">
        <f t="shared" si="5"/>
        <v>7.488</v>
      </c>
      <c r="C735" s="20">
        <f t="shared" si="6"/>
        <v>730</v>
      </c>
      <c r="D735" s="28">
        <f t="shared" si="7"/>
        <v>174710</v>
      </c>
      <c r="E735" s="78" t="s">
        <v>15</v>
      </c>
      <c r="F735" s="79">
        <f t="shared" si="8"/>
        <v>1.01</v>
      </c>
      <c r="G735" s="78" t="s">
        <v>17</v>
      </c>
      <c r="H735" s="80">
        <f t="shared" si="1"/>
        <v>1764.571</v>
      </c>
      <c r="I735" s="81"/>
      <c r="J735" s="82">
        <f t="shared" si="9"/>
        <v>1772.059</v>
      </c>
      <c r="K735" s="8"/>
      <c r="L735" s="74">
        <f t="shared" si="2"/>
        <v>1770</v>
      </c>
      <c r="M735" s="8"/>
      <c r="N735" s="31">
        <f t="shared" si="3"/>
        <v>644068.415</v>
      </c>
      <c r="O735" s="8"/>
      <c r="P735" s="47">
        <f t="shared" si="4"/>
        <v>123.9</v>
      </c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9.5" customHeight="1">
      <c r="A736" s="8"/>
      <c r="B736" s="9"/>
      <c r="C736" s="21"/>
      <c r="D736" s="28"/>
      <c r="E736" s="10"/>
      <c r="F736" s="21"/>
      <c r="G736" s="10"/>
      <c r="H736" s="21"/>
      <c r="I736" s="8"/>
      <c r="J736" s="87"/>
      <c r="K736" s="8"/>
      <c r="L736" s="28"/>
      <c r="M736" s="88" t="s">
        <v>24</v>
      </c>
      <c r="N736" s="2"/>
      <c r="O736" s="3"/>
      <c r="P736" s="47">
        <f>SUM(P4:P735)</f>
        <v>12351.2</v>
      </c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9.5" customHeight="1">
      <c r="A737" s="19"/>
      <c r="B737" s="89"/>
      <c r="C737" s="90"/>
      <c r="D737" s="91"/>
      <c r="E737" s="92"/>
      <c r="F737" s="90"/>
      <c r="G737" s="92"/>
      <c r="H737" s="90"/>
      <c r="I737" s="19"/>
      <c r="J737" s="93"/>
      <c r="K737" s="19"/>
      <c r="L737" s="91"/>
      <c r="M737" s="19"/>
      <c r="N737" s="94"/>
      <c r="O737" s="19"/>
      <c r="P737" s="95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9.5" customHeight="1">
      <c r="A738" s="19"/>
      <c r="B738" s="89"/>
      <c r="C738" s="90"/>
      <c r="D738" s="91"/>
      <c r="E738" s="92"/>
      <c r="F738" s="90"/>
      <c r="G738" s="92"/>
      <c r="H738" s="90"/>
      <c r="I738" s="19"/>
      <c r="J738" s="93"/>
      <c r="K738" s="19"/>
      <c r="L738" s="91"/>
      <c r="M738" s="19"/>
      <c r="N738" s="94"/>
      <c r="O738" s="19"/>
      <c r="P738" s="95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9.5" customHeight="1">
      <c r="A739" s="19"/>
      <c r="B739" s="89"/>
      <c r="C739" s="90"/>
      <c r="D739" s="91"/>
      <c r="E739" s="92"/>
      <c r="F739" s="90"/>
      <c r="G739" s="92"/>
      <c r="H739" s="90"/>
      <c r="I739" s="19"/>
      <c r="J739" s="93"/>
      <c r="K739" s="19"/>
      <c r="L739" s="91"/>
      <c r="M739" s="19"/>
      <c r="N739" s="94"/>
      <c r="O739" s="19"/>
      <c r="P739" s="95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9.5" customHeight="1">
      <c r="A740" s="19"/>
      <c r="B740" s="89"/>
      <c r="C740" s="90"/>
      <c r="D740" s="91"/>
      <c r="E740" s="92"/>
      <c r="F740" s="90"/>
      <c r="G740" s="92"/>
      <c r="H740" s="90"/>
      <c r="I740" s="19"/>
      <c r="J740" s="93"/>
      <c r="K740" s="19"/>
      <c r="L740" s="91"/>
      <c r="M740" s="19"/>
      <c r="N740" s="94"/>
      <c r="O740" s="19"/>
      <c r="P740" s="95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9.5" customHeight="1">
      <c r="A741" s="19"/>
      <c r="B741" s="89"/>
      <c r="C741" s="90"/>
      <c r="D741" s="91"/>
      <c r="E741" s="92"/>
      <c r="F741" s="90"/>
      <c r="G741" s="92"/>
      <c r="H741" s="90"/>
      <c r="I741" s="19"/>
      <c r="J741" s="93"/>
      <c r="K741" s="19"/>
      <c r="L741" s="96"/>
      <c r="M741" s="19"/>
      <c r="N741" s="94"/>
      <c r="O741" s="19"/>
      <c r="P741" s="95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9.5" customHeight="1">
      <c r="A742" s="19"/>
      <c r="B742" s="89"/>
      <c r="C742" s="90"/>
      <c r="D742" s="91"/>
      <c r="E742" s="92"/>
      <c r="F742" s="90"/>
      <c r="G742" s="92"/>
      <c r="H742" s="90"/>
      <c r="I742" s="19"/>
      <c r="J742" s="93"/>
      <c r="K742" s="19"/>
      <c r="L742" s="96"/>
      <c r="M742" s="19"/>
      <c r="N742" s="94"/>
      <c r="O742" s="19"/>
      <c r="P742" s="95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9.5" customHeight="1">
      <c r="A743" s="19"/>
      <c r="B743" s="89"/>
      <c r="C743" s="90"/>
      <c r="D743" s="91"/>
      <c r="E743" s="92"/>
      <c r="F743" s="90"/>
      <c r="G743" s="92"/>
      <c r="H743" s="90"/>
      <c r="I743" s="19"/>
      <c r="J743" s="93"/>
      <c r="K743" s="19"/>
      <c r="L743" s="96"/>
      <c r="M743" s="19"/>
      <c r="N743" s="94"/>
      <c r="O743" s="19"/>
      <c r="P743" s="95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9.5" customHeight="1">
      <c r="A744" s="19"/>
      <c r="B744" s="89"/>
      <c r="C744" s="90"/>
      <c r="D744" s="91"/>
      <c r="E744" s="92"/>
      <c r="F744" s="90"/>
      <c r="G744" s="92"/>
      <c r="H744" s="90"/>
      <c r="I744" s="19"/>
      <c r="J744" s="93"/>
      <c r="K744" s="19"/>
      <c r="L744" s="96"/>
      <c r="M744" s="19"/>
      <c r="N744" s="94"/>
      <c r="O744" s="19"/>
      <c r="P744" s="95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9.5" customHeight="1">
      <c r="A745" s="19"/>
      <c r="B745" s="89"/>
      <c r="C745" s="90"/>
      <c r="D745" s="91"/>
      <c r="E745" s="92"/>
      <c r="F745" s="90"/>
      <c r="G745" s="92"/>
      <c r="H745" s="90"/>
      <c r="I745" s="19"/>
      <c r="J745" s="93"/>
      <c r="K745" s="19"/>
      <c r="L745" s="96"/>
      <c r="M745" s="19"/>
      <c r="N745" s="94"/>
      <c r="O745" s="19"/>
      <c r="P745" s="95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9.5" customHeight="1">
      <c r="A746" s="19"/>
      <c r="B746" s="89"/>
      <c r="C746" s="90"/>
      <c r="D746" s="91"/>
      <c r="E746" s="92"/>
      <c r="F746" s="90"/>
      <c r="G746" s="92"/>
      <c r="H746" s="90"/>
      <c r="I746" s="19"/>
      <c r="J746" s="93"/>
      <c r="K746" s="19"/>
      <c r="L746" s="96"/>
      <c r="M746" s="19"/>
      <c r="N746" s="94"/>
      <c r="O746" s="19"/>
      <c r="P746" s="95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9.5" customHeight="1">
      <c r="A747" s="19"/>
      <c r="B747" s="89"/>
      <c r="C747" s="90"/>
      <c r="D747" s="91"/>
      <c r="E747" s="92"/>
      <c r="F747" s="90"/>
      <c r="G747" s="92"/>
      <c r="H747" s="90"/>
      <c r="I747" s="19"/>
      <c r="J747" s="93"/>
      <c r="K747" s="19"/>
      <c r="L747" s="96"/>
      <c r="M747" s="19"/>
      <c r="N747" s="94"/>
      <c r="O747" s="19"/>
      <c r="P747" s="95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9.5" customHeight="1">
      <c r="A748" s="19"/>
      <c r="B748" s="89"/>
      <c r="C748" s="90"/>
      <c r="D748" s="91"/>
      <c r="E748" s="92"/>
      <c r="F748" s="90"/>
      <c r="G748" s="92"/>
      <c r="H748" s="90"/>
      <c r="I748" s="19"/>
      <c r="J748" s="93"/>
      <c r="K748" s="19"/>
      <c r="L748" s="96"/>
      <c r="M748" s="19"/>
      <c r="N748" s="94"/>
      <c r="O748" s="19"/>
      <c r="P748" s="95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9.5" customHeight="1">
      <c r="A749" s="19"/>
      <c r="B749" s="89"/>
      <c r="C749" s="90"/>
      <c r="D749" s="91"/>
      <c r="E749" s="92"/>
      <c r="F749" s="90"/>
      <c r="G749" s="92"/>
      <c r="H749" s="90"/>
      <c r="I749" s="19"/>
      <c r="J749" s="93"/>
      <c r="K749" s="19"/>
      <c r="L749" s="96"/>
      <c r="M749" s="19"/>
      <c r="N749" s="94"/>
      <c r="O749" s="19"/>
      <c r="P749" s="95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9.5" customHeight="1">
      <c r="A750" s="19"/>
      <c r="B750" s="89"/>
      <c r="C750" s="90"/>
      <c r="D750" s="91"/>
      <c r="E750" s="92"/>
      <c r="F750" s="90"/>
      <c r="G750" s="92"/>
      <c r="H750" s="90"/>
      <c r="I750" s="19"/>
      <c r="J750" s="93"/>
      <c r="K750" s="19"/>
      <c r="L750" s="96"/>
      <c r="M750" s="19"/>
      <c r="N750" s="94"/>
      <c r="O750" s="19"/>
      <c r="P750" s="95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9.5" customHeight="1">
      <c r="A751" s="19"/>
      <c r="B751" s="89"/>
      <c r="C751" s="90"/>
      <c r="D751" s="91"/>
      <c r="E751" s="92"/>
      <c r="F751" s="90"/>
      <c r="G751" s="92"/>
      <c r="H751" s="90"/>
      <c r="I751" s="19"/>
      <c r="J751" s="93"/>
      <c r="K751" s="19"/>
      <c r="L751" s="96"/>
      <c r="M751" s="19"/>
      <c r="N751" s="94"/>
      <c r="O751" s="19"/>
      <c r="P751" s="95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9.5" customHeight="1">
      <c r="A752" s="19"/>
      <c r="B752" s="89"/>
      <c r="C752" s="90"/>
      <c r="D752" s="91"/>
      <c r="E752" s="92"/>
      <c r="F752" s="90"/>
      <c r="G752" s="92"/>
      <c r="H752" s="90"/>
      <c r="I752" s="19"/>
      <c r="J752" s="93"/>
      <c r="K752" s="19"/>
      <c r="L752" s="96"/>
      <c r="M752" s="19"/>
      <c r="N752" s="94"/>
      <c r="O752" s="19"/>
      <c r="P752" s="95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9.5" customHeight="1">
      <c r="A753" s="19"/>
      <c r="B753" s="89"/>
      <c r="C753" s="90"/>
      <c r="D753" s="91"/>
      <c r="E753" s="92"/>
      <c r="F753" s="90"/>
      <c r="G753" s="92"/>
      <c r="H753" s="90"/>
      <c r="I753" s="19"/>
      <c r="J753" s="93"/>
      <c r="K753" s="19"/>
      <c r="L753" s="96"/>
      <c r="M753" s="19"/>
      <c r="N753" s="94"/>
      <c r="O753" s="19"/>
      <c r="P753" s="95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9.5" customHeight="1">
      <c r="A754" s="19"/>
      <c r="B754" s="89"/>
      <c r="C754" s="90"/>
      <c r="D754" s="91"/>
      <c r="E754" s="92"/>
      <c r="F754" s="90"/>
      <c r="G754" s="92"/>
      <c r="H754" s="90"/>
      <c r="I754" s="19"/>
      <c r="J754" s="93"/>
      <c r="K754" s="19"/>
      <c r="L754" s="96"/>
      <c r="M754" s="19"/>
      <c r="N754" s="94"/>
      <c r="O754" s="19"/>
      <c r="P754" s="95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9.5" customHeight="1">
      <c r="A755" s="19"/>
      <c r="B755" s="89"/>
      <c r="C755" s="90"/>
      <c r="D755" s="91"/>
      <c r="E755" s="92"/>
      <c r="F755" s="90"/>
      <c r="G755" s="92"/>
      <c r="H755" s="90"/>
      <c r="I755" s="19"/>
      <c r="J755" s="93"/>
      <c r="K755" s="19"/>
      <c r="L755" s="96"/>
      <c r="M755" s="19"/>
      <c r="N755" s="94"/>
      <c r="O755" s="19"/>
      <c r="P755" s="95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9.5" customHeight="1">
      <c r="A756" s="19"/>
      <c r="B756" s="89"/>
      <c r="C756" s="90"/>
      <c r="D756" s="91"/>
      <c r="E756" s="92"/>
      <c r="F756" s="90"/>
      <c r="G756" s="92"/>
      <c r="H756" s="90"/>
      <c r="I756" s="19"/>
      <c r="J756" s="93"/>
      <c r="K756" s="19"/>
      <c r="L756" s="96"/>
      <c r="M756" s="19"/>
      <c r="N756" s="94"/>
      <c r="O756" s="19"/>
      <c r="P756" s="95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9.5" customHeight="1">
      <c r="A757" s="19"/>
      <c r="B757" s="89"/>
      <c r="C757" s="90"/>
      <c r="D757" s="91"/>
      <c r="E757" s="92"/>
      <c r="F757" s="90"/>
      <c r="G757" s="92"/>
      <c r="H757" s="90"/>
      <c r="I757" s="19"/>
      <c r="J757" s="90"/>
      <c r="K757" s="92"/>
      <c r="L757" s="91"/>
      <c r="M757" s="19"/>
      <c r="N757" s="94"/>
      <c r="O757" s="19"/>
      <c r="P757" s="95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9.5" customHeight="1">
      <c r="A758" s="19"/>
      <c r="B758" s="89"/>
      <c r="C758" s="90"/>
      <c r="D758" s="91"/>
      <c r="E758" s="92"/>
      <c r="F758" s="90"/>
      <c r="G758" s="92"/>
      <c r="H758" s="90"/>
      <c r="I758" s="19"/>
      <c r="J758" s="93"/>
      <c r="K758" s="19"/>
      <c r="L758" s="96"/>
      <c r="M758" s="19"/>
      <c r="N758" s="94"/>
      <c r="O758" s="19"/>
      <c r="P758" s="95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9.5" customHeight="1">
      <c r="A759" s="19"/>
      <c r="B759" s="89"/>
      <c r="C759" s="90"/>
      <c r="D759" s="91"/>
      <c r="E759" s="92"/>
      <c r="F759" s="90"/>
      <c r="G759" s="92"/>
      <c r="H759" s="90"/>
      <c r="I759" s="19"/>
      <c r="J759" s="93"/>
      <c r="K759" s="19"/>
      <c r="L759" s="96"/>
      <c r="M759" s="19"/>
      <c r="N759" s="94"/>
      <c r="O759" s="19"/>
      <c r="P759" s="95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9.5" customHeight="1">
      <c r="A760" s="19"/>
      <c r="B760" s="89"/>
      <c r="C760" s="90"/>
      <c r="D760" s="91"/>
      <c r="E760" s="92"/>
      <c r="F760" s="90"/>
      <c r="G760" s="92"/>
      <c r="H760" s="90"/>
      <c r="I760" s="19"/>
      <c r="J760" s="93"/>
      <c r="K760" s="19"/>
      <c r="L760" s="96"/>
      <c r="M760" s="19"/>
      <c r="N760" s="94"/>
      <c r="O760" s="19"/>
      <c r="P760" s="95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9.5" customHeight="1">
      <c r="A761" s="19"/>
      <c r="B761" s="89"/>
      <c r="C761" s="90"/>
      <c r="D761" s="91"/>
      <c r="E761" s="92"/>
      <c r="F761" s="90"/>
      <c r="G761" s="92"/>
      <c r="H761" s="90"/>
      <c r="I761" s="19"/>
      <c r="J761" s="93"/>
      <c r="K761" s="19"/>
      <c r="L761" s="96"/>
      <c r="M761" s="19"/>
      <c r="N761" s="94"/>
      <c r="O761" s="19"/>
      <c r="P761" s="95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9.5" customHeight="1">
      <c r="A762" s="19"/>
      <c r="B762" s="89"/>
      <c r="C762" s="90"/>
      <c r="D762" s="91"/>
      <c r="E762" s="92"/>
      <c r="F762" s="90"/>
      <c r="G762" s="92"/>
      <c r="H762" s="90"/>
      <c r="I762" s="19"/>
      <c r="J762" s="93"/>
      <c r="K762" s="19"/>
      <c r="L762" s="96"/>
      <c r="M762" s="19"/>
      <c r="N762" s="94"/>
      <c r="O762" s="19"/>
      <c r="P762" s="95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9.5" customHeight="1">
      <c r="A763" s="19"/>
      <c r="B763" s="89"/>
      <c r="C763" s="90"/>
      <c r="D763" s="91"/>
      <c r="E763" s="92"/>
      <c r="F763" s="90"/>
      <c r="G763" s="92"/>
      <c r="H763" s="90"/>
      <c r="I763" s="19"/>
      <c r="J763" s="93"/>
      <c r="K763" s="19"/>
      <c r="L763" s="96"/>
      <c r="M763" s="19"/>
      <c r="N763" s="94"/>
      <c r="O763" s="19"/>
      <c r="P763" s="95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9.5" customHeight="1">
      <c r="A764" s="19"/>
      <c r="B764" s="89"/>
      <c r="C764" s="90"/>
      <c r="D764" s="91"/>
      <c r="E764" s="92"/>
      <c r="F764" s="90"/>
      <c r="G764" s="92"/>
      <c r="H764" s="90"/>
      <c r="I764" s="19"/>
      <c r="J764" s="93"/>
      <c r="K764" s="19"/>
      <c r="L764" s="96"/>
      <c r="M764" s="19"/>
      <c r="N764" s="94"/>
      <c r="O764" s="19"/>
      <c r="P764" s="95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9.5" customHeight="1">
      <c r="A765" s="19"/>
      <c r="B765" s="89"/>
      <c r="C765" s="90"/>
      <c r="D765" s="91"/>
      <c r="E765" s="92"/>
      <c r="F765" s="90"/>
      <c r="G765" s="92"/>
      <c r="H765" s="90"/>
      <c r="I765" s="19"/>
      <c r="J765" s="93"/>
      <c r="K765" s="19"/>
      <c r="L765" s="96"/>
      <c r="M765" s="19"/>
      <c r="N765" s="94"/>
      <c r="O765" s="19"/>
      <c r="P765" s="95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9.5" customHeight="1">
      <c r="A766" s="19"/>
      <c r="B766" s="89"/>
      <c r="C766" s="90"/>
      <c r="D766" s="91"/>
      <c r="E766" s="92"/>
      <c r="F766" s="90"/>
      <c r="G766" s="92"/>
      <c r="H766" s="90"/>
      <c r="I766" s="19"/>
      <c r="J766" s="93"/>
      <c r="K766" s="19"/>
      <c r="L766" s="96"/>
      <c r="M766" s="19"/>
      <c r="N766" s="94"/>
      <c r="O766" s="19"/>
      <c r="P766" s="95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9.5" customHeight="1">
      <c r="A767" s="19"/>
      <c r="B767" s="89"/>
      <c r="C767" s="90"/>
      <c r="D767" s="91"/>
      <c r="E767" s="92"/>
      <c r="F767" s="90"/>
      <c r="G767" s="92"/>
      <c r="H767" s="90"/>
      <c r="I767" s="19"/>
      <c r="J767" s="93"/>
      <c r="K767" s="19"/>
      <c r="L767" s="96"/>
      <c r="M767" s="19"/>
      <c r="N767" s="94"/>
      <c r="O767" s="19"/>
      <c r="P767" s="95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9.5" customHeight="1">
      <c r="A768" s="19"/>
      <c r="B768" s="89"/>
      <c r="C768" s="90"/>
      <c r="D768" s="91"/>
      <c r="E768" s="92"/>
      <c r="F768" s="90"/>
      <c r="G768" s="92"/>
      <c r="H768" s="90"/>
      <c r="I768" s="19"/>
      <c r="J768" s="93"/>
      <c r="K768" s="19"/>
      <c r="L768" s="96"/>
      <c r="M768" s="19"/>
      <c r="N768" s="94"/>
      <c r="O768" s="19"/>
      <c r="P768" s="95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9.5" customHeight="1">
      <c r="A769" s="19"/>
      <c r="B769" s="89"/>
      <c r="C769" s="90"/>
      <c r="D769" s="91"/>
      <c r="E769" s="92"/>
      <c r="F769" s="90"/>
      <c r="G769" s="92"/>
      <c r="H769" s="90"/>
      <c r="I769" s="19"/>
      <c r="J769" s="93"/>
      <c r="K769" s="19"/>
      <c r="L769" s="96"/>
      <c r="M769" s="19"/>
      <c r="N769" s="94"/>
      <c r="O769" s="19"/>
      <c r="P769" s="95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9.5" customHeight="1">
      <c r="A770" s="19"/>
      <c r="B770" s="89"/>
      <c r="C770" s="90"/>
      <c r="D770" s="91"/>
      <c r="E770" s="92"/>
      <c r="F770" s="90"/>
      <c r="G770" s="92"/>
      <c r="H770" s="90"/>
      <c r="I770" s="19"/>
      <c r="J770" s="93"/>
      <c r="K770" s="19"/>
      <c r="L770" s="96"/>
      <c r="M770" s="19"/>
      <c r="N770" s="94"/>
      <c r="O770" s="19"/>
      <c r="P770" s="95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9.5" customHeight="1">
      <c r="A771" s="19"/>
      <c r="B771" s="89"/>
      <c r="C771" s="90"/>
      <c r="D771" s="91"/>
      <c r="E771" s="92"/>
      <c r="F771" s="90"/>
      <c r="G771" s="92"/>
      <c r="H771" s="90"/>
      <c r="I771" s="19"/>
      <c r="J771" s="93"/>
      <c r="K771" s="19"/>
      <c r="L771" s="96"/>
      <c r="M771" s="19"/>
      <c r="N771" s="94"/>
      <c r="O771" s="19"/>
      <c r="P771" s="95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9.5" customHeight="1">
      <c r="A772" s="19"/>
      <c r="B772" s="89"/>
      <c r="C772" s="90"/>
      <c r="D772" s="91"/>
      <c r="E772" s="92"/>
      <c r="F772" s="90"/>
      <c r="G772" s="92"/>
      <c r="H772" s="90"/>
      <c r="I772" s="19"/>
      <c r="J772" s="93"/>
      <c r="K772" s="19"/>
      <c r="L772" s="96"/>
      <c r="M772" s="19"/>
      <c r="N772" s="94"/>
      <c r="O772" s="19"/>
      <c r="P772" s="95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9.5" customHeight="1">
      <c r="A773" s="19"/>
      <c r="B773" s="89"/>
      <c r="C773" s="90"/>
      <c r="D773" s="91"/>
      <c r="E773" s="92"/>
      <c r="F773" s="90"/>
      <c r="G773" s="92"/>
      <c r="H773" s="90"/>
      <c r="I773" s="19"/>
      <c r="J773" s="93"/>
      <c r="K773" s="19"/>
      <c r="L773" s="96"/>
      <c r="M773" s="19"/>
      <c r="N773" s="94"/>
      <c r="O773" s="19"/>
      <c r="P773" s="95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9.5" customHeight="1">
      <c r="A774" s="19"/>
      <c r="B774" s="89"/>
      <c r="C774" s="90"/>
      <c r="D774" s="91"/>
      <c r="E774" s="92"/>
      <c r="F774" s="90"/>
      <c r="G774" s="92"/>
      <c r="H774" s="90"/>
      <c r="I774" s="19"/>
      <c r="J774" s="93"/>
      <c r="K774" s="19"/>
      <c r="L774" s="96"/>
      <c r="M774" s="19"/>
      <c r="N774" s="94"/>
      <c r="O774" s="19"/>
      <c r="P774" s="95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9.5" customHeight="1">
      <c r="A775" s="19"/>
      <c r="B775" s="89"/>
      <c r="C775" s="90"/>
      <c r="D775" s="91"/>
      <c r="E775" s="92"/>
      <c r="F775" s="90"/>
      <c r="G775" s="92"/>
      <c r="H775" s="90"/>
      <c r="I775" s="19"/>
      <c r="J775" s="93"/>
      <c r="K775" s="19"/>
      <c r="L775" s="96"/>
      <c r="M775" s="19"/>
      <c r="N775" s="94"/>
      <c r="O775" s="19"/>
      <c r="P775" s="95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9.5" customHeight="1">
      <c r="A776" s="19"/>
      <c r="B776" s="89"/>
      <c r="C776" s="90"/>
      <c r="D776" s="91"/>
      <c r="E776" s="92"/>
      <c r="F776" s="90"/>
      <c r="G776" s="92"/>
      <c r="H776" s="90"/>
      <c r="I776" s="19"/>
      <c r="J776" s="93"/>
      <c r="K776" s="19"/>
      <c r="L776" s="96"/>
      <c r="M776" s="19"/>
      <c r="N776" s="94"/>
      <c r="O776" s="19"/>
      <c r="P776" s="95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9.5" customHeight="1">
      <c r="A777" s="19"/>
      <c r="B777" s="89"/>
      <c r="C777" s="90"/>
      <c r="D777" s="91"/>
      <c r="E777" s="92"/>
      <c r="F777" s="90"/>
      <c r="G777" s="92"/>
      <c r="H777" s="90"/>
      <c r="I777" s="19"/>
      <c r="J777" s="93"/>
      <c r="K777" s="19"/>
      <c r="L777" s="96"/>
      <c r="M777" s="19"/>
      <c r="N777" s="94"/>
      <c r="O777" s="19"/>
      <c r="P777" s="95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9.5" customHeight="1">
      <c r="A778" s="19"/>
      <c r="B778" s="89"/>
      <c r="C778" s="90"/>
      <c r="D778" s="91"/>
      <c r="E778" s="92"/>
      <c r="F778" s="90"/>
      <c r="G778" s="92"/>
      <c r="H778" s="90"/>
      <c r="I778" s="19"/>
      <c r="J778" s="93"/>
      <c r="K778" s="19"/>
      <c r="L778" s="96"/>
      <c r="M778" s="19"/>
      <c r="N778" s="94"/>
      <c r="O778" s="19"/>
      <c r="P778" s="95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9.5" customHeight="1">
      <c r="A779" s="19"/>
      <c r="B779" s="89"/>
      <c r="C779" s="90"/>
      <c r="D779" s="91"/>
      <c r="E779" s="92"/>
      <c r="F779" s="90"/>
      <c r="G779" s="92"/>
      <c r="H779" s="90"/>
      <c r="I779" s="19"/>
      <c r="J779" s="93"/>
      <c r="K779" s="19"/>
      <c r="L779" s="96"/>
      <c r="M779" s="19"/>
      <c r="N779" s="94"/>
      <c r="O779" s="19"/>
      <c r="P779" s="95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9.5" customHeight="1">
      <c r="A780" s="19"/>
      <c r="B780" s="89"/>
      <c r="C780" s="90"/>
      <c r="D780" s="91"/>
      <c r="E780" s="92"/>
      <c r="F780" s="90"/>
      <c r="G780" s="92"/>
      <c r="H780" s="90"/>
      <c r="I780" s="19"/>
      <c r="J780" s="93"/>
      <c r="K780" s="19"/>
      <c r="L780" s="96"/>
      <c r="M780" s="19"/>
      <c r="N780" s="94"/>
      <c r="O780" s="19"/>
      <c r="P780" s="95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9.5" customHeight="1">
      <c r="A781" s="19"/>
      <c r="B781" s="89"/>
      <c r="C781" s="90"/>
      <c r="D781" s="91"/>
      <c r="E781" s="92"/>
      <c r="F781" s="90"/>
      <c r="G781" s="92"/>
      <c r="H781" s="90"/>
      <c r="I781" s="19"/>
      <c r="J781" s="93"/>
      <c r="K781" s="19"/>
      <c r="L781" s="96"/>
      <c r="M781" s="19"/>
      <c r="N781" s="94"/>
      <c r="O781" s="19"/>
      <c r="P781" s="95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9.5" customHeight="1">
      <c r="A782" s="19"/>
      <c r="B782" s="89"/>
      <c r="C782" s="90"/>
      <c r="D782" s="91"/>
      <c r="E782" s="92"/>
      <c r="F782" s="90"/>
      <c r="G782" s="92"/>
      <c r="H782" s="90"/>
      <c r="I782" s="19"/>
      <c r="J782" s="93"/>
      <c r="K782" s="19"/>
      <c r="L782" s="96"/>
      <c r="M782" s="19"/>
      <c r="N782" s="94"/>
      <c r="O782" s="19"/>
      <c r="P782" s="95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9.5" customHeight="1">
      <c r="A783" s="19"/>
      <c r="B783" s="89"/>
      <c r="C783" s="90"/>
      <c r="D783" s="91"/>
      <c r="E783" s="92"/>
      <c r="F783" s="90"/>
      <c r="G783" s="92"/>
      <c r="H783" s="90"/>
      <c r="I783" s="19"/>
      <c r="J783" s="93"/>
      <c r="K783" s="19"/>
      <c r="L783" s="96"/>
      <c r="M783" s="19"/>
      <c r="N783" s="94"/>
      <c r="O783" s="19"/>
      <c r="P783" s="95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9.5" customHeight="1">
      <c r="A784" s="19"/>
      <c r="B784" s="89"/>
      <c r="C784" s="90"/>
      <c r="D784" s="91"/>
      <c r="E784" s="92"/>
      <c r="F784" s="90"/>
      <c r="G784" s="92"/>
      <c r="H784" s="90"/>
      <c r="I784" s="19"/>
      <c r="J784" s="93"/>
      <c r="K784" s="19"/>
      <c r="L784" s="96"/>
      <c r="M784" s="19"/>
      <c r="N784" s="94"/>
      <c r="O784" s="19"/>
      <c r="P784" s="95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9.5" customHeight="1">
      <c r="A785" s="19"/>
      <c r="B785" s="89"/>
      <c r="C785" s="90"/>
      <c r="D785" s="91"/>
      <c r="E785" s="92"/>
      <c r="F785" s="90"/>
      <c r="G785" s="92"/>
      <c r="H785" s="90"/>
      <c r="I785" s="19"/>
      <c r="J785" s="93"/>
      <c r="K785" s="19"/>
      <c r="L785" s="96"/>
      <c r="M785" s="19"/>
      <c r="N785" s="94"/>
      <c r="O785" s="19"/>
      <c r="P785" s="95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9.5" customHeight="1">
      <c r="A786" s="19"/>
      <c r="B786" s="89"/>
      <c r="C786" s="90"/>
      <c r="D786" s="91"/>
      <c r="E786" s="92"/>
      <c r="F786" s="90"/>
      <c r="G786" s="92"/>
      <c r="H786" s="90"/>
      <c r="I786" s="19"/>
      <c r="J786" s="93"/>
      <c r="K786" s="19"/>
      <c r="L786" s="96"/>
      <c r="M786" s="19"/>
      <c r="N786" s="94"/>
      <c r="O786" s="19"/>
      <c r="P786" s="95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9.5" customHeight="1">
      <c r="A787" s="19"/>
      <c r="B787" s="89"/>
      <c r="C787" s="90"/>
      <c r="D787" s="91"/>
      <c r="E787" s="92"/>
      <c r="F787" s="90"/>
      <c r="G787" s="92"/>
      <c r="H787" s="90"/>
      <c r="I787" s="19"/>
      <c r="J787" s="93"/>
      <c r="K787" s="19"/>
      <c r="L787" s="96"/>
      <c r="M787" s="19"/>
      <c r="N787" s="94"/>
      <c r="O787" s="19"/>
      <c r="P787" s="95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9.5" customHeight="1">
      <c r="A788" s="19"/>
      <c r="B788" s="89"/>
      <c r="C788" s="90"/>
      <c r="D788" s="91"/>
      <c r="E788" s="92"/>
      <c r="F788" s="90"/>
      <c r="G788" s="92"/>
      <c r="H788" s="90"/>
      <c r="I788" s="19"/>
      <c r="J788" s="93"/>
      <c r="K788" s="19"/>
      <c r="L788" s="96"/>
      <c r="M788" s="19"/>
      <c r="N788" s="94"/>
      <c r="O788" s="19"/>
      <c r="P788" s="95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9.5" customHeight="1">
      <c r="A789" s="19"/>
      <c r="B789" s="89"/>
      <c r="C789" s="90"/>
      <c r="D789" s="91"/>
      <c r="E789" s="92"/>
      <c r="F789" s="90"/>
      <c r="G789" s="92"/>
      <c r="H789" s="90"/>
      <c r="I789" s="19"/>
      <c r="J789" s="93"/>
      <c r="K789" s="19"/>
      <c r="L789" s="96"/>
      <c r="M789" s="19"/>
      <c r="N789" s="94"/>
      <c r="O789" s="19"/>
      <c r="P789" s="95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9.5" customHeight="1">
      <c r="A790" s="19"/>
      <c r="B790" s="89"/>
      <c r="C790" s="90"/>
      <c r="D790" s="91"/>
      <c r="E790" s="92"/>
      <c r="F790" s="90"/>
      <c r="G790" s="92"/>
      <c r="H790" s="90"/>
      <c r="I790" s="19"/>
      <c r="J790" s="93"/>
      <c r="K790" s="19"/>
      <c r="L790" s="96"/>
      <c r="M790" s="19"/>
      <c r="N790" s="94"/>
      <c r="O790" s="19"/>
      <c r="P790" s="95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9.5" customHeight="1">
      <c r="A791" s="19"/>
      <c r="B791" s="89"/>
      <c r="C791" s="90"/>
      <c r="D791" s="91"/>
      <c r="E791" s="92"/>
      <c r="F791" s="90"/>
      <c r="G791" s="92"/>
      <c r="H791" s="90"/>
      <c r="I791" s="19"/>
      <c r="J791" s="93"/>
      <c r="K791" s="19"/>
      <c r="L791" s="96"/>
      <c r="M791" s="19"/>
      <c r="N791" s="94"/>
      <c r="O791" s="19"/>
      <c r="P791" s="95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9.5" customHeight="1">
      <c r="A792" s="19"/>
      <c r="B792" s="89"/>
      <c r="C792" s="90"/>
      <c r="D792" s="91"/>
      <c r="E792" s="92"/>
      <c r="F792" s="90"/>
      <c r="G792" s="92"/>
      <c r="H792" s="90"/>
      <c r="I792" s="19"/>
      <c r="J792" s="93"/>
      <c r="K792" s="19"/>
      <c r="L792" s="96"/>
      <c r="M792" s="19"/>
      <c r="N792" s="94"/>
      <c r="O792" s="19"/>
      <c r="P792" s="95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9.5" customHeight="1">
      <c r="A793" s="19"/>
      <c r="B793" s="89"/>
      <c r="C793" s="90"/>
      <c r="D793" s="91"/>
      <c r="E793" s="92"/>
      <c r="F793" s="90"/>
      <c r="G793" s="92"/>
      <c r="H793" s="90"/>
      <c r="I793" s="19"/>
      <c r="J793" s="93"/>
      <c r="K793" s="19"/>
      <c r="L793" s="96"/>
      <c r="M793" s="19"/>
      <c r="N793" s="94"/>
      <c r="O793" s="19"/>
      <c r="P793" s="95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9.5" customHeight="1">
      <c r="A794" s="19"/>
      <c r="B794" s="89"/>
      <c r="C794" s="90"/>
      <c r="D794" s="91"/>
      <c r="E794" s="92"/>
      <c r="F794" s="90"/>
      <c r="G794" s="92"/>
      <c r="H794" s="90"/>
      <c r="I794" s="19"/>
      <c r="J794" s="93"/>
      <c r="K794" s="19"/>
      <c r="L794" s="96"/>
      <c r="M794" s="19"/>
      <c r="N794" s="94"/>
      <c r="O794" s="19"/>
      <c r="P794" s="95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9.5" customHeight="1">
      <c r="A795" s="19"/>
      <c r="B795" s="89"/>
      <c r="C795" s="90"/>
      <c r="D795" s="91"/>
      <c r="E795" s="92"/>
      <c r="F795" s="90"/>
      <c r="G795" s="92"/>
      <c r="H795" s="90"/>
      <c r="I795" s="19"/>
      <c r="J795" s="93"/>
      <c r="K795" s="19"/>
      <c r="L795" s="96"/>
      <c r="M795" s="19"/>
      <c r="N795" s="94"/>
      <c r="O795" s="19"/>
      <c r="P795" s="95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9.5" customHeight="1">
      <c r="A796" s="19"/>
      <c r="B796" s="89"/>
      <c r="C796" s="90"/>
      <c r="D796" s="91"/>
      <c r="E796" s="92"/>
      <c r="F796" s="90"/>
      <c r="G796" s="92"/>
      <c r="H796" s="90"/>
      <c r="I796" s="19"/>
      <c r="J796" s="93"/>
      <c r="K796" s="19"/>
      <c r="L796" s="96"/>
      <c r="M796" s="19"/>
      <c r="N796" s="94"/>
      <c r="O796" s="19"/>
      <c r="P796" s="95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9.5" customHeight="1">
      <c r="A797" s="19"/>
      <c r="B797" s="89"/>
      <c r="C797" s="90"/>
      <c r="D797" s="91"/>
      <c r="E797" s="92"/>
      <c r="F797" s="90"/>
      <c r="G797" s="92"/>
      <c r="H797" s="90"/>
      <c r="I797" s="19"/>
      <c r="J797" s="93"/>
      <c r="K797" s="19"/>
      <c r="L797" s="96"/>
      <c r="M797" s="19"/>
      <c r="N797" s="94"/>
      <c r="O797" s="19"/>
      <c r="P797" s="95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9.5" customHeight="1">
      <c r="A798" s="19"/>
      <c r="B798" s="89"/>
      <c r="C798" s="90"/>
      <c r="D798" s="91"/>
      <c r="E798" s="92"/>
      <c r="F798" s="90"/>
      <c r="G798" s="92"/>
      <c r="H798" s="90"/>
      <c r="I798" s="19"/>
      <c r="J798" s="93"/>
      <c r="K798" s="19"/>
      <c r="L798" s="96"/>
      <c r="M798" s="19"/>
      <c r="N798" s="94"/>
      <c r="O798" s="19"/>
      <c r="P798" s="95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9.5" customHeight="1">
      <c r="A799" s="19"/>
      <c r="B799" s="89"/>
      <c r="C799" s="90"/>
      <c r="D799" s="91"/>
      <c r="E799" s="92"/>
      <c r="F799" s="90"/>
      <c r="G799" s="92"/>
      <c r="H799" s="90"/>
      <c r="I799" s="19"/>
      <c r="J799" s="93"/>
      <c r="K799" s="19"/>
      <c r="L799" s="96"/>
      <c r="M799" s="19"/>
      <c r="N799" s="94"/>
      <c r="O799" s="19"/>
      <c r="P799" s="95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9.5" customHeight="1">
      <c r="A800" s="19"/>
      <c r="B800" s="89"/>
      <c r="C800" s="90"/>
      <c r="D800" s="91"/>
      <c r="E800" s="92"/>
      <c r="F800" s="90"/>
      <c r="G800" s="92"/>
      <c r="H800" s="90"/>
      <c r="I800" s="19"/>
      <c r="J800" s="93"/>
      <c r="K800" s="19"/>
      <c r="L800" s="96"/>
      <c r="M800" s="19"/>
      <c r="N800" s="94"/>
      <c r="O800" s="19"/>
      <c r="P800" s="95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9.5" customHeight="1">
      <c r="A801" s="19"/>
      <c r="B801" s="89"/>
      <c r="C801" s="90"/>
      <c r="D801" s="91"/>
      <c r="E801" s="92"/>
      <c r="F801" s="90"/>
      <c r="G801" s="92"/>
      <c r="H801" s="90"/>
      <c r="I801" s="19"/>
      <c r="J801" s="93"/>
      <c r="K801" s="19"/>
      <c r="L801" s="96"/>
      <c r="M801" s="19"/>
      <c r="N801" s="94"/>
      <c r="O801" s="19"/>
      <c r="P801" s="95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9.5" customHeight="1">
      <c r="A802" s="19"/>
      <c r="B802" s="89"/>
      <c r="C802" s="90"/>
      <c r="D802" s="91"/>
      <c r="E802" s="92"/>
      <c r="F802" s="90"/>
      <c r="G802" s="92"/>
      <c r="H802" s="90"/>
      <c r="I802" s="19"/>
      <c r="J802" s="93"/>
      <c r="K802" s="19"/>
      <c r="L802" s="96"/>
      <c r="M802" s="19"/>
      <c r="N802" s="94"/>
      <c r="O802" s="19"/>
      <c r="P802" s="95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9.5" customHeight="1">
      <c r="A803" s="19"/>
      <c r="B803" s="89"/>
      <c r="C803" s="90"/>
      <c r="D803" s="91"/>
      <c r="E803" s="92"/>
      <c r="F803" s="90"/>
      <c r="G803" s="92"/>
      <c r="H803" s="90"/>
      <c r="I803" s="19"/>
      <c r="J803" s="93"/>
      <c r="K803" s="19"/>
      <c r="L803" s="96"/>
      <c r="M803" s="19"/>
      <c r="N803" s="94"/>
      <c r="O803" s="19"/>
      <c r="P803" s="95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9.5" customHeight="1">
      <c r="A804" s="19"/>
      <c r="B804" s="89"/>
      <c r="C804" s="90"/>
      <c r="D804" s="91"/>
      <c r="E804" s="92"/>
      <c r="F804" s="90"/>
      <c r="G804" s="92"/>
      <c r="H804" s="90"/>
      <c r="I804" s="19"/>
      <c r="J804" s="93"/>
      <c r="K804" s="19"/>
      <c r="L804" s="96"/>
      <c r="M804" s="19"/>
      <c r="N804" s="94"/>
      <c r="O804" s="19"/>
      <c r="P804" s="95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9.5" customHeight="1">
      <c r="A805" s="19"/>
      <c r="B805" s="89"/>
      <c r="C805" s="90"/>
      <c r="D805" s="91"/>
      <c r="E805" s="92"/>
      <c r="F805" s="90"/>
      <c r="G805" s="92"/>
      <c r="H805" s="90"/>
      <c r="I805" s="19"/>
      <c r="J805" s="93"/>
      <c r="K805" s="19"/>
      <c r="L805" s="96"/>
      <c r="M805" s="19"/>
      <c r="N805" s="94"/>
      <c r="O805" s="19"/>
      <c r="P805" s="95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9.5" customHeight="1">
      <c r="A806" s="19"/>
      <c r="B806" s="89"/>
      <c r="C806" s="90"/>
      <c r="D806" s="91"/>
      <c r="E806" s="92"/>
      <c r="F806" s="90"/>
      <c r="G806" s="92"/>
      <c r="H806" s="90"/>
      <c r="I806" s="19"/>
      <c r="J806" s="93"/>
      <c r="K806" s="19"/>
      <c r="L806" s="96"/>
      <c r="M806" s="19"/>
      <c r="N806" s="94"/>
      <c r="O806" s="19"/>
      <c r="P806" s="95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9.5" customHeight="1">
      <c r="A807" s="19"/>
      <c r="B807" s="89"/>
      <c r="C807" s="90"/>
      <c r="D807" s="91"/>
      <c r="E807" s="92"/>
      <c r="F807" s="90"/>
      <c r="G807" s="92"/>
      <c r="H807" s="90"/>
      <c r="I807" s="19"/>
      <c r="J807" s="93"/>
      <c r="K807" s="19"/>
      <c r="L807" s="96"/>
      <c r="M807" s="19"/>
      <c r="N807" s="94"/>
      <c r="O807" s="19"/>
      <c r="P807" s="95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9.5" customHeight="1">
      <c r="A808" s="19"/>
      <c r="B808" s="89"/>
      <c r="C808" s="90"/>
      <c r="D808" s="91"/>
      <c r="E808" s="92"/>
      <c r="F808" s="90"/>
      <c r="G808" s="92"/>
      <c r="H808" s="90"/>
      <c r="I808" s="19"/>
      <c r="J808" s="93"/>
      <c r="K808" s="19"/>
      <c r="L808" s="96"/>
      <c r="M808" s="19"/>
      <c r="N808" s="94"/>
      <c r="O808" s="19"/>
      <c r="P808" s="95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9.5" customHeight="1">
      <c r="A809" s="19"/>
      <c r="B809" s="89"/>
      <c r="C809" s="90"/>
      <c r="D809" s="91"/>
      <c r="E809" s="92"/>
      <c r="F809" s="90"/>
      <c r="G809" s="92"/>
      <c r="H809" s="90"/>
      <c r="I809" s="19"/>
      <c r="J809" s="93"/>
      <c r="K809" s="19"/>
      <c r="L809" s="96"/>
      <c r="M809" s="19"/>
      <c r="N809" s="94"/>
      <c r="O809" s="19"/>
      <c r="P809" s="95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9.5" customHeight="1">
      <c r="A810" s="19"/>
      <c r="B810" s="89"/>
      <c r="C810" s="90"/>
      <c r="D810" s="91"/>
      <c r="E810" s="92"/>
      <c r="F810" s="90"/>
      <c r="G810" s="92"/>
      <c r="H810" s="90"/>
      <c r="I810" s="19"/>
      <c r="J810" s="93"/>
      <c r="K810" s="19"/>
      <c r="L810" s="96"/>
      <c r="M810" s="19"/>
      <c r="N810" s="94"/>
      <c r="O810" s="19"/>
      <c r="P810" s="95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9.5" customHeight="1">
      <c r="A811" s="19"/>
      <c r="B811" s="89"/>
      <c r="C811" s="90"/>
      <c r="D811" s="91"/>
      <c r="E811" s="92"/>
      <c r="F811" s="90"/>
      <c r="G811" s="92"/>
      <c r="H811" s="90"/>
      <c r="I811" s="19"/>
      <c r="J811" s="93"/>
      <c r="K811" s="19"/>
      <c r="L811" s="96"/>
      <c r="M811" s="19"/>
      <c r="N811" s="94"/>
      <c r="O811" s="19"/>
      <c r="P811" s="95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9.5" customHeight="1">
      <c r="A812" s="19"/>
      <c r="B812" s="89"/>
      <c r="C812" s="90"/>
      <c r="D812" s="91"/>
      <c r="E812" s="92"/>
      <c r="F812" s="90"/>
      <c r="G812" s="92"/>
      <c r="H812" s="90"/>
      <c r="I812" s="19"/>
      <c r="J812" s="93"/>
      <c r="K812" s="19"/>
      <c r="L812" s="96"/>
      <c r="M812" s="19"/>
      <c r="N812" s="94"/>
      <c r="O812" s="19"/>
      <c r="P812" s="95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9.5" customHeight="1">
      <c r="A813" s="19"/>
      <c r="B813" s="89"/>
      <c r="C813" s="90"/>
      <c r="D813" s="91"/>
      <c r="E813" s="92"/>
      <c r="F813" s="90"/>
      <c r="G813" s="92"/>
      <c r="H813" s="90"/>
      <c r="I813" s="19"/>
      <c r="J813" s="93"/>
      <c r="K813" s="19"/>
      <c r="L813" s="96"/>
      <c r="M813" s="19"/>
      <c r="N813" s="94"/>
      <c r="O813" s="19"/>
      <c r="P813" s="95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9.5" customHeight="1">
      <c r="A814" s="19"/>
      <c r="B814" s="89"/>
      <c r="C814" s="90"/>
      <c r="D814" s="91"/>
      <c r="E814" s="92"/>
      <c r="F814" s="90"/>
      <c r="G814" s="92"/>
      <c r="H814" s="90"/>
      <c r="I814" s="19"/>
      <c r="J814" s="93"/>
      <c r="K814" s="19"/>
      <c r="L814" s="96"/>
      <c r="M814" s="19"/>
      <c r="N814" s="94"/>
      <c r="O814" s="19"/>
      <c r="P814" s="95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9.5" customHeight="1">
      <c r="A815" s="19"/>
      <c r="B815" s="89"/>
      <c r="C815" s="90"/>
      <c r="D815" s="91"/>
      <c r="E815" s="92"/>
      <c r="F815" s="90"/>
      <c r="G815" s="92"/>
      <c r="H815" s="90"/>
      <c r="I815" s="19"/>
      <c r="J815" s="93"/>
      <c r="K815" s="19"/>
      <c r="L815" s="96"/>
      <c r="M815" s="19"/>
      <c r="N815" s="94"/>
      <c r="O815" s="19"/>
      <c r="P815" s="95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9.5" customHeight="1">
      <c r="A816" s="19"/>
      <c r="B816" s="89"/>
      <c r="C816" s="90"/>
      <c r="D816" s="91"/>
      <c r="E816" s="92"/>
      <c r="F816" s="90"/>
      <c r="G816" s="92"/>
      <c r="H816" s="90"/>
      <c r="I816" s="19"/>
      <c r="J816" s="93"/>
      <c r="K816" s="19"/>
      <c r="L816" s="96"/>
      <c r="M816" s="19"/>
      <c r="N816" s="94"/>
      <c r="O816" s="19"/>
      <c r="P816" s="95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9.5" customHeight="1">
      <c r="A817" s="19"/>
      <c r="B817" s="89"/>
      <c r="C817" s="90"/>
      <c r="D817" s="91"/>
      <c r="E817" s="92"/>
      <c r="F817" s="90"/>
      <c r="G817" s="92"/>
      <c r="H817" s="90"/>
      <c r="I817" s="19"/>
      <c r="J817" s="93"/>
      <c r="K817" s="19"/>
      <c r="L817" s="96"/>
      <c r="M817" s="19"/>
      <c r="N817" s="94"/>
      <c r="O817" s="19"/>
      <c r="P817" s="95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9.5" customHeight="1">
      <c r="A818" s="19"/>
      <c r="B818" s="89"/>
      <c r="C818" s="90"/>
      <c r="D818" s="91"/>
      <c r="E818" s="92"/>
      <c r="F818" s="90"/>
      <c r="G818" s="92"/>
      <c r="H818" s="90"/>
      <c r="I818" s="19"/>
      <c r="J818" s="93"/>
      <c r="K818" s="19"/>
      <c r="L818" s="96"/>
      <c r="M818" s="19"/>
      <c r="N818" s="94"/>
      <c r="O818" s="19"/>
      <c r="P818" s="95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9.5" customHeight="1">
      <c r="A819" s="19"/>
      <c r="B819" s="89"/>
      <c r="C819" s="90"/>
      <c r="D819" s="91"/>
      <c r="E819" s="92"/>
      <c r="F819" s="90"/>
      <c r="G819" s="92"/>
      <c r="H819" s="90"/>
      <c r="I819" s="19"/>
      <c r="J819" s="93"/>
      <c r="K819" s="19"/>
      <c r="L819" s="96"/>
      <c r="M819" s="19"/>
      <c r="N819" s="94"/>
      <c r="O819" s="19"/>
      <c r="P819" s="95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9.5" customHeight="1">
      <c r="A820" s="19"/>
      <c r="B820" s="89"/>
      <c r="C820" s="90"/>
      <c r="D820" s="91"/>
      <c r="E820" s="92"/>
      <c r="F820" s="90"/>
      <c r="G820" s="92"/>
      <c r="H820" s="90"/>
      <c r="I820" s="19"/>
      <c r="J820" s="93"/>
      <c r="K820" s="19"/>
      <c r="L820" s="96"/>
      <c r="M820" s="19"/>
      <c r="N820" s="94"/>
      <c r="O820" s="19"/>
      <c r="P820" s="95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9.5" customHeight="1">
      <c r="A821" s="19"/>
      <c r="B821" s="89"/>
      <c r="C821" s="90"/>
      <c r="D821" s="91"/>
      <c r="E821" s="92"/>
      <c r="F821" s="90"/>
      <c r="G821" s="92"/>
      <c r="H821" s="90"/>
      <c r="I821" s="19"/>
      <c r="J821" s="93"/>
      <c r="K821" s="19"/>
      <c r="L821" s="96"/>
      <c r="M821" s="19"/>
      <c r="N821" s="94"/>
      <c r="O821" s="19"/>
      <c r="P821" s="95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9.5" customHeight="1">
      <c r="A822" s="19"/>
      <c r="B822" s="89"/>
      <c r="C822" s="90"/>
      <c r="D822" s="91"/>
      <c r="E822" s="92"/>
      <c r="F822" s="90"/>
      <c r="G822" s="92"/>
      <c r="H822" s="90"/>
      <c r="I822" s="19"/>
      <c r="J822" s="93"/>
      <c r="K822" s="19"/>
      <c r="L822" s="96"/>
      <c r="M822" s="19"/>
      <c r="N822" s="94"/>
      <c r="O822" s="19"/>
      <c r="P822" s="95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9.5" customHeight="1">
      <c r="A823" s="19"/>
      <c r="B823" s="89"/>
      <c r="C823" s="90"/>
      <c r="D823" s="91"/>
      <c r="E823" s="92"/>
      <c r="F823" s="90"/>
      <c r="G823" s="92"/>
      <c r="H823" s="90"/>
      <c r="I823" s="19"/>
      <c r="J823" s="93"/>
      <c r="K823" s="19"/>
      <c r="L823" s="96"/>
      <c r="M823" s="19"/>
      <c r="N823" s="94"/>
      <c r="O823" s="19"/>
      <c r="P823" s="95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9.5" customHeight="1">
      <c r="A824" s="19"/>
      <c r="B824" s="89"/>
      <c r="C824" s="90"/>
      <c r="D824" s="91"/>
      <c r="E824" s="92"/>
      <c r="F824" s="90"/>
      <c r="G824" s="92"/>
      <c r="H824" s="90"/>
      <c r="I824" s="19"/>
      <c r="J824" s="93"/>
      <c r="K824" s="19"/>
      <c r="L824" s="96"/>
      <c r="M824" s="19"/>
      <c r="N824" s="94"/>
      <c r="O824" s="19"/>
      <c r="P824" s="95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9.5" customHeight="1">
      <c r="A825" s="19"/>
      <c r="B825" s="89"/>
      <c r="C825" s="90"/>
      <c r="D825" s="91"/>
      <c r="E825" s="92"/>
      <c r="F825" s="90"/>
      <c r="G825" s="92"/>
      <c r="H825" s="90"/>
      <c r="I825" s="19"/>
      <c r="J825" s="93"/>
      <c r="K825" s="19"/>
      <c r="L825" s="96"/>
      <c r="M825" s="19"/>
      <c r="N825" s="94"/>
      <c r="O825" s="19"/>
      <c r="P825" s="95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9.5" customHeight="1">
      <c r="A826" s="19"/>
      <c r="B826" s="89"/>
      <c r="C826" s="90"/>
      <c r="D826" s="91"/>
      <c r="E826" s="92"/>
      <c r="F826" s="90"/>
      <c r="G826" s="92"/>
      <c r="H826" s="90"/>
      <c r="I826" s="19"/>
      <c r="J826" s="93"/>
      <c r="K826" s="19"/>
      <c r="L826" s="96"/>
      <c r="M826" s="19"/>
      <c r="N826" s="94"/>
      <c r="O826" s="19"/>
      <c r="P826" s="95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9.5" customHeight="1">
      <c r="A827" s="19"/>
      <c r="B827" s="89"/>
      <c r="C827" s="90"/>
      <c r="D827" s="91"/>
      <c r="E827" s="92"/>
      <c r="F827" s="90"/>
      <c r="G827" s="92"/>
      <c r="H827" s="90"/>
      <c r="I827" s="19"/>
      <c r="J827" s="93"/>
      <c r="K827" s="19"/>
      <c r="L827" s="96"/>
      <c r="M827" s="19"/>
      <c r="N827" s="94"/>
      <c r="O827" s="19"/>
      <c r="P827" s="95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9.5" customHeight="1">
      <c r="A828" s="19"/>
      <c r="B828" s="89"/>
      <c r="C828" s="90"/>
      <c r="D828" s="91"/>
      <c r="E828" s="92"/>
      <c r="F828" s="90"/>
      <c r="G828" s="92"/>
      <c r="H828" s="90"/>
      <c r="I828" s="19"/>
      <c r="J828" s="93"/>
      <c r="K828" s="19"/>
      <c r="L828" s="96"/>
      <c r="M828" s="19"/>
      <c r="N828" s="94"/>
      <c r="O828" s="19"/>
      <c r="P828" s="95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9.5" customHeight="1">
      <c r="A829" s="19"/>
      <c r="B829" s="89"/>
      <c r="C829" s="90"/>
      <c r="D829" s="91"/>
      <c r="E829" s="92"/>
      <c r="F829" s="90"/>
      <c r="G829" s="92"/>
      <c r="H829" s="90"/>
      <c r="I829" s="19"/>
      <c r="J829" s="93"/>
      <c r="K829" s="19"/>
      <c r="L829" s="96"/>
      <c r="M829" s="19"/>
      <c r="N829" s="94"/>
      <c r="O829" s="19"/>
      <c r="P829" s="95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9.5" customHeight="1">
      <c r="A830" s="19"/>
      <c r="B830" s="89"/>
      <c r="C830" s="90"/>
      <c r="D830" s="91"/>
      <c r="E830" s="92"/>
      <c r="F830" s="90"/>
      <c r="G830" s="92"/>
      <c r="H830" s="90"/>
      <c r="I830" s="19"/>
      <c r="J830" s="93"/>
      <c r="K830" s="19"/>
      <c r="L830" s="96"/>
      <c r="M830" s="19"/>
      <c r="N830" s="94"/>
      <c r="O830" s="19"/>
      <c r="P830" s="95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9.5" customHeight="1">
      <c r="A831" s="19"/>
      <c r="B831" s="89"/>
      <c r="C831" s="90"/>
      <c r="D831" s="91"/>
      <c r="E831" s="92"/>
      <c r="F831" s="90"/>
      <c r="G831" s="92"/>
      <c r="H831" s="90"/>
      <c r="I831" s="19"/>
      <c r="J831" s="93"/>
      <c r="K831" s="19"/>
      <c r="L831" s="96"/>
      <c r="M831" s="19"/>
      <c r="N831" s="94"/>
      <c r="O831" s="19"/>
      <c r="P831" s="95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9.5" customHeight="1">
      <c r="A832" s="19"/>
      <c r="B832" s="89"/>
      <c r="C832" s="90"/>
      <c r="D832" s="91"/>
      <c r="E832" s="92"/>
      <c r="F832" s="90"/>
      <c r="G832" s="92"/>
      <c r="H832" s="90"/>
      <c r="I832" s="19"/>
      <c r="J832" s="93"/>
      <c r="K832" s="19"/>
      <c r="L832" s="96"/>
      <c r="M832" s="19"/>
      <c r="N832" s="94"/>
      <c r="O832" s="19"/>
      <c r="P832" s="95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9.5" customHeight="1">
      <c r="A833" s="19"/>
      <c r="B833" s="89"/>
      <c r="C833" s="90"/>
      <c r="D833" s="91"/>
      <c r="E833" s="92"/>
      <c r="F833" s="90"/>
      <c r="G833" s="92"/>
      <c r="H833" s="90"/>
      <c r="I833" s="19"/>
      <c r="J833" s="93"/>
      <c r="K833" s="19"/>
      <c r="L833" s="96"/>
      <c r="M833" s="19"/>
      <c r="N833" s="94"/>
      <c r="O833" s="19"/>
      <c r="P833" s="95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9.5" customHeight="1">
      <c r="A834" s="19"/>
      <c r="B834" s="89"/>
      <c r="C834" s="90"/>
      <c r="D834" s="91"/>
      <c r="E834" s="92"/>
      <c r="F834" s="90"/>
      <c r="G834" s="92"/>
      <c r="H834" s="90"/>
      <c r="I834" s="19"/>
      <c r="J834" s="93"/>
      <c r="K834" s="19"/>
      <c r="L834" s="96"/>
      <c r="M834" s="19"/>
      <c r="N834" s="94"/>
      <c r="O834" s="19"/>
      <c r="P834" s="95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9.5" customHeight="1">
      <c r="A835" s="19"/>
      <c r="B835" s="89"/>
      <c r="C835" s="90"/>
      <c r="D835" s="91"/>
      <c r="E835" s="92"/>
      <c r="F835" s="90"/>
      <c r="G835" s="92"/>
      <c r="H835" s="90"/>
      <c r="I835" s="19"/>
      <c r="J835" s="93"/>
      <c r="K835" s="19"/>
      <c r="L835" s="96"/>
      <c r="M835" s="19"/>
      <c r="N835" s="94"/>
      <c r="O835" s="19"/>
      <c r="P835" s="95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9.5" customHeight="1">
      <c r="A836" s="19"/>
      <c r="B836" s="89"/>
      <c r="C836" s="90"/>
      <c r="D836" s="91"/>
      <c r="E836" s="92"/>
      <c r="F836" s="90"/>
      <c r="G836" s="92"/>
      <c r="H836" s="90"/>
      <c r="I836" s="19"/>
      <c r="J836" s="93"/>
      <c r="K836" s="19"/>
      <c r="L836" s="96"/>
      <c r="M836" s="19"/>
      <c r="N836" s="94"/>
      <c r="O836" s="19"/>
      <c r="P836" s="95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9.5" customHeight="1">
      <c r="A837" s="19"/>
      <c r="B837" s="89"/>
      <c r="C837" s="90"/>
      <c r="D837" s="91"/>
      <c r="E837" s="92"/>
      <c r="F837" s="90"/>
      <c r="G837" s="92"/>
      <c r="H837" s="90"/>
      <c r="I837" s="19"/>
      <c r="J837" s="93"/>
      <c r="K837" s="19"/>
      <c r="L837" s="96"/>
      <c r="M837" s="19"/>
      <c r="N837" s="94"/>
      <c r="O837" s="19"/>
      <c r="P837" s="95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9.5" customHeight="1">
      <c r="A838" s="19"/>
      <c r="B838" s="89"/>
      <c r="C838" s="90"/>
      <c r="D838" s="91"/>
      <c r="E838" s="92"/>
      <c r="F838" s="90"/>
      <c r="G838" s="92"/>
      <c r="H838" s="90"/>
      <c r="I838" s="19"/>
      <c r="J838" s="93"/>
      <c r="K838" s="19"/>
      <c r="L838" s="96"/>
      <c r="M838" s="19"/>
      <c r="N838" s="94"/>
      <c r="O838" s="19"/>
      <c r="P838" s="95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9.5" customHeight="1">
      <c r="A839" s="19"/>
      <c r="B839" s="89"/>
      <c r="C839" s="90"/>
      <c r="D839" s="91"/>
      <c r="E839" s="92"/>
      <c r="F839" s="90"/>
      <c r="G839" s="92"/>
      <c r="H839" s="90"/>
      <c r="I839" s="19"/>
      <c r="J839" s="93"/>
      <c r="K839" s="19"/>
      <c r="L839" s="96"/>
      <c r="M839" s="19"/>
      <c r="N839" s="94"/>
      <c r="O839" s="19"/>
      <c r="P839" s="95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9.5" customHeight="1">
      <c r="A840" s="19"/>
      <c r="B840" s="89"/>
      <c r="C840" s="90"/>
      <c r="D840" s="91"/>
      <c r="E840" s="92"/>
      <c r="F840" s="90"/>
      <c r="G840" s="92"/>
      <c r="H840" s="90"/>
      <c r="I840" s="19"/>
      <c r="J840" s="93"/>
      <c r="K840" s="19"/>
      <c r="L840" s="96"/>
      <c r="M840" s="19"/>
      <c r="N840" s="94"/>
      <c r="O840" s="19"/>
      <c r="P840" s="95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9.5" customHeight="1">
      <c r="A841" s="19"/>
      <c r="B841" s="89"/>
      <c r="C841" s="90"/>
      <c r="D841" s="91"/>
      <c r="E841" s="92"/>
      <c r="F841" s="90"/>
      <c r="G841" s="92"/>
      <c r="H841" s="90"/>
      <c r="I841" s="19"/>
      <c r="J841" s="93"/>
      <c r="K841" s="19"/>
      <c r="L841" s="96"/>
      <c r="M841" s="19"/>
      <c r="N841" s="94"/>
      <c r="O841" s="19"/>
      <c r="P841" s="95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9.5" customHeight="1">
      <c r="A842" s="19"/>
      <c r="B842" s="89"/>
      <c r="C842" s="90"/>
      <c r="D842" s="91"/>
      <c r="E842" s="92"/>
      <c r="F842" s="90"/>
      <c r="G842" s="92"/>
      <c r="H842" s="90"/>
      <c r="I842" s="19"/>
      <c r="J842" s="93"/>
      <c r="K842" s="19"/>
      <c r="L842" s="96"/>
      <c r="M842" s="19"/>
      <c r="N842" s="94"/>
      <c r="O842" s="19"/>
      <c r="P842" s="95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9.5" customHeight="1">
      <c r="A843" s="19"/>
      <c r="B843" s="89"/>
      <c r="C843" s="90"/>
      <c r="D843" s="91"/>
      <c r="E843" s="92"/>
      <c r="F843" s="90"/>
      <c r="G843" s="92"/>
      <c r="H843" s="90"/>
      <c r="I843" s="19"/>
      <c r="J843" s="93"/>
      <c r="K843" s="19"/>
      <c r="L843" s="96"/>
      <c r="M843" s="19"/>
      <c r="N843" s="94"/>
      <c r="O843" s="19"/>
      <c r="P843" s="95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9.5" customHeight="1">
      <c r="A844" s="19"/>
      <c r="B844" s="89"/>
      <c r="C844" s="90"/>
      <c r="D844" s="91"/>
      <c r="E844" s="92"/>
      <c r="F844" s="90"/>
      <c r="G844" s="92"/>
      <c r="H844" s="90"/>
      <c r="I844" s="19"/>
      <c r="J844" s="93"/>
      <c r="K844" s="19"/>
      <c r="L844" s="96"/>
      <c r="M844" s="19"/>
      <c r="N844" s="94"/>
      <c r="O844" s="19"/>
      <c r="P844" s="95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9.5" customHeight="1">
      <c r="A845" s="19"/>
      <c r="B845" s="89"/>
      <c r="C845" s="90"/>
      <c r="D845" s="91"/>
      <c r="E845" s="92"/>
      <c r="F845" s="90"/>
      <c r="G845" s="92"/>
      <c r="H845" s="90"/>
      <c r="I845" s="19"/>
      <c r="J845" s="93"/>
      <c r="K845" s="19"/>
      <c r="L845" s="96"/>
      <c r="M845" s="19"/>
      <c r="N845" s="94"/>
      <c r="O845" s="19"/>
      <c r="P845" s="95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9.5" customHeight="1">
      <c r="A846" s="19"/>
      <c r="B846" s="89"/>
      <c r="C846" s="90"/>
      <c r="D846" s="91"/>
      <c r="E846" s="92"/>
      <c r="F846" s="90"/>
      <c r="G846" s="92"/>
      <c r="H846" s="90"/>
      <c r="I846" s="19"/>
      <c r="J846" s="93"/>
      <c r="K846" s="19"/>
      <c r="L846" s="96"/>
      <c r="M846" s="19"/>
      <c r="N846" s="94"/>
      <c r="O846" s="19"/>
      <c r="P846" s="95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9.5" customHeight="1">
      <c r="A847" s="19"/>
      <c r="B847" s="89"/>
      <c r="C847" s="90"/>
      <c r="D847" s="91"/>
      <c r="E847" s="92"/>
      <c r="F847" s="90"/>
      <c r="G847" s="92"/>
      <c r="H847" s="90"/>
      <c r="I847" s="19"/>
      <c r="J847" s="93"/>
      <c r="K847" s="19"/>
      <c r="L847" s="96"/>
      <c r="M847" s="19"/>
      <c r="N847" s="94"/>
      <c r="O847" s="19"/>
      <c r="P847" s="95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9.5" customHeight="1">
      <c r="A848" s="19"/>
      <c r="B848" s="89"/>
      <c r="C848" s="90"/>
      <c r="D848" s="91"/>
      <c r="E848" s="92"/>
      <c r="F848" s="90"/>
      <c r="G848" s="92"/>
      <c r="H848" s="90"/>
      <c r="I848" s="19"/>
      <c r="J848" s="93"/>
      <c r="K848" s="19"/>
      <c r="L848" s="96"/>
      <c r="M848" s="19"/>
      <c r="N848" s="94"/>
      <c r="O848" s="19"/>
      <c r="P848" s="95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9.5" customHeight="1">
      <c r="A849" s="19"/>
      <c r="B849" s="89"/>
      <c r="C849" s="90"/>
      <c r="D849" s="91"/>
      <c r="E849" s="92"/>
      <c r="F849" s="90"/>
      <c r="G849" s="92"/>
      <c r="H849" s="90"/>
      <c r="I849" s="19"/>
      <c r="J849" s="93"/>
      <c r="K849" s="19"/>
      <c r="L849" s="96"/>
      <c r="M849" s="19"/>
      <c r="N849" s="94"/>
      <c r="O849" s="19"/>
      <c r="P849" s="95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9.5" customHeight="1">
      <c r="A850" s="19"/>
      <c r="B850" s="89"/>
      <c r="C850" s="90"/>
      <c r="D850" s="91"/>
      <c r="E850" s="92"/>
      <c r="F850" s="90"/>
      <c r="G850" s="92"/>
      <c r="H850" s="90"/>
      <c r="I850" s="19"/>
      <c r="J850" s="93"/>
      <c r="K850" s="19"/>
      <c r="L850" s="96"/>
      <c r="M850" s="19"/>
      <c r="N850" s="94"/>
      <c r="O850" s="19"/>
      <c r="P850" s="95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9.5" customHeight="1">
      <c r="A851" s="19"/>
      <c r="B851" s="89"/>
      <c r="C851" s="90"/>
      <c r="D851" s="91"/>
      <c r="E851" s="92"/>
      <c r="F851" s="90"/>
      <c r="G851" s="92"/>
      <c r="H851" s="90"/>
      <c r="I851" s="19"/>
      <c r="J851" s="93"/>
      <c r="K851" s="19"/>
      <c r="L851" s="96"/>
      <c r="M851" s="19"/>
      <c r="N851" s="94"/>
      <c r="O851" s="19"/>
      <c r="P851" s="95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9.5" customHeight="1">
      <c r="A852" s="19"/>
      <c r="B852" s="89"/>
      <c r="C852" s="90"/>
      <c r="D852" s="91"/>
      <c r="E852" s="92"/>
      <c r="F852" s="90"/>
      <c r="G852" s="92"/>
      <c r="H852" s="90"/>
      <c r="I852" s="19"/>
      <c r="J852" s="93"/>
      <c r="K852" s="19"/>
      <c r="L852" s="96"/>
      <c r="M852" s="19"/>
      <c r="N852" s="94"/>
      <c r="O852" s="19"/>
      <c r="P852" s="95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9.5" customHeight="1">
      <c r="A853" s="19"/>
      <c r="B853" s="89"/>
      <c r="C853" s="90"/>
      <c r="D853" s="91"/>
      <c r="E853" s="92"/>
      <c r="F853" s="90"/>
      <c r="G853" s="92"/>
      <c r="H853" s="90"/>
      <c r="I853" s="19"/>
      <c r="J853" s="93"/>
      <c r="K853" s="19"/>
      <c r="L853" s="96"/>
      <c r="M853" s="19"/>
      <c r="N853" s="94"/>
      <c r="O853" s="19"/>
      <c r="P853" s="95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9.5" customHeight="1">
      <c r="A854" s="19"/>
      <c r="B854" s="89"/>
      <c r="C854" s="90"/>
      <c r="D854" s="91"/>
      <c r="E854" s="92"/>
      <c r="F854" s="90"/>
      <c r="G854" s="92"/>
      <c r="H854" s="90"/>
      <c r="I854" s="19"/>
      <c r="J854" s="93"/>
      <c r="K854" s="19"/>
      <c r="L854" s="96"/>
      <c r="M854" s="19"/>
      <c r="N854" s="94"/>
      <c r="O854" s="19"/>
      <c r="P854" s="95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9.5" customHeight="1">
      <c r="A855" s="19"/>
      <c r="B855" s="89"/>
      <c r="C855" s="90"/>
      <c r="D855" s="91"/>
      <c r="E855" s="92"/>
      <c r="F855" s="90"/>
      <c r="G855" s="92"/>
      <c r="H855" s="90"/>
      <c r="I855" s="19"/>
      <c r="J855" s="93"/>
      <c r="K855" s="19"/>
      <c r="L855" s="96"/>
      <c r="M855" s="19"/>
      <c r="N855" s="94"/>
      <c r="O855" s="19"/>
      <c r="P855" s="95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9.5" customHeight="1">
      <c r="A856" s="19"/>
      <c r="B856" s="89"/>
      <c r="C856" s="90"/>
      <c r="D856" s="91"/>
      <c r="E856" s="92"/>
      <c r="F856" s="90"/>
      <c r="G856" s="92"/>
      <c r="H856" s="90"/>
      <c r="I856" s="19"/>
      <c r="J856" s="93"/>
      <c r="K856" s="19"/>
      <c r="L856" s="96"/>
      <c r="M856" s="19"/>
      <c r="N856" s="94"/>
      <c r="O856" s="19"/>
      <c r="P856" s="95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9.5" customHeight="1">
      <c r="A857" s="19"/>
      <c r="B857" s="89"/>
      <c r="C857" s="90"/>
      <c r="D857" s="91"/>
      <c r="E857" s="92"/>
      <c r="F857" s="90"/>
      <c r="G857" s="92"/>
      <c r="H857" s="90"/>
      <c r="I857" s="19"/>
      <c r="J857" s="93"/>
      <c r="K857" s="19"/>
      <c r="L857" s="96"/>
      <c r="M857" s="19"/>
      <c r="N857" s="94"/>
      <c r="O857" s="19"/>
      <c r="P857" s="95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9.5" customHeight="1">
      <c r="A858" s="19"/>
      <c r="B858" s="89"/>
      <c r="C858" s="90"/>
      <c r="D858" s="91"/>
      <c r="E858" s="92"/>
      <c r="F858" s="90"/>
      <c r="G858" s="92"/>
      <c r="H858" s="90"/>
      <c r="I858" s="19"/>
      <c r="J858" s="93"/>
      <c r="K858" s="19"/>
      <c r="L858" s="96"/>
      <c r="M858" s="19"/>
      <c r="N858" s="94"/>
      <c r="O858" s="19"/>
      <c r="P858" s="95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9.5" customHeight="1">
      <c r="A859" s="19"/>
      <c r="B859" s="89"/>
      <c r="C859" s="90"/>
      <c r="D859" s="91"/>
      <c r="E859" s="92"/>
      <c r="F859" s="90"/>
      <c r="G859" s="92"/>
      <c r="H859" s="90"/>
      <c r="I859" s="19"/>
      <c r="J859" s="93"/>
      <c r="K859" s="19"/>
      <c r="L859" s="96"/>
      <c r="M859" s="19"/>
      <c r="N859" s="94"/>
      <c r="O859" s="19"/>
      <c r="P859" s="95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9.5" customHeight="1">
      <c r="A860" s="19"/>
      <c r="B860" s="89"/>
      <c r="C860" s="90"/>
      <c r="D860" s="91"/>
      <c r="E860" s="92"/>
      <c r="F860" s="90"/>
      <c r="G860" s="92"/>
      <c r="H860" s="90"/>
      <c r="I860" s="19"/>
      <c r="J860" s="93"/>
      <c r="K860" s="19"/>
      <c r="L860" s="96"/>
      <c r="M860" s="19"/>
      <c r="N860" s="94"/>
      <c r="O860" s="19"/>
      <c r="P860" s="95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9.5" customHeight="1">
      <c r="A861" s="19"/>
      <c r="B861" s="89"/>
      <c r="C861" s="90"/>
      <c r="D861" s="91"/>
      <c r="E861" s="92"/>
      <c r="F861" s="90"/>
      <c r="G861" s="92"/>
      <c r="H861" s="90"/>
      <c r="I861" s="19"/>
      <c r="J861" s="93"/>
      <c r="K861" s="19"/>
      <c r="L861" s="96"/>
      <c r="M861" s="19"/>
      <c r="N861" s="94"/>
      <c r="O861" s="19"/>
      <c r="P861" s="95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9.5" customHeight="1">
      <c r="A862" s="19"/>
      <c r="B862" s="89"/>
      <c r="C862" s="90"/>
      <c r="D862" s="91"/>
      <c r="E862" s="92"/>
      <c r="F862" s="90"/>
      <c r="G862" s="92"/>
      <c r="H862" s="90"/>
      <c r="I862" s="19"/>
      <c r="J862" s="93"/>
      <c r="K862" s="19"/>
      <c r="L862" s="96"/>
      <c r="M862" s="19"/>
      <c r="N862" s="94"/>
      <c r="O862" s="19"/>
      <c r="P862" s="95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9.5" customHeight="1">
      <c r="A863" s="19"/>
      <c r="B863" s="89"/>
      <c r="C863" s="90"/>
      <c r="D863" s="91"/>
      <c r="E863" s="92"/>
      <c r="F863" s="90"/>
      <c r="G863" s="92"/>
      <c r="H863" s="90"/>
      <c r="I863" s="19"/>
      <c r="J863" s="93"/>
      <c r="K863" s="19"/>
      <c r="L863" s="96"/>
      <c r="M863" s="19"/>
      <c r="N863" s="94"/>
      <c r="O863" s="19"/>
      <c r="P863" s="95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9.5" customHeight="1">
      <c r="A864" s="19"/>
      <c r="B864" s="89"/>
      <c r="C864" s="90"/>
      <c r="D864" s="91"/>
      <c r="E864" s="92"/>
      <c r="F864" s="90"/>
      <c r="G864" s="92"/>
      <c r="H864" s="90"/>
      <c r="I864" s="19"/>
      <c r="J864" s="93"/>
      <c r="K864" s="19"/>
      <c r="L864" s="96"/>
      <c r="M864" s="19"/>
      <c r="N864" s="94"/>
      <c r="O864" s="19"/>
      <c r="P864" s="95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9.5" customHeight="1">
      <c r="A865" s="19"/>
      <c r="B865" s="89"/>
      <c r="C865" s="90"/>
      <c r="D865" s="91"/>
      <c r="E865" s="92"/>
      <c r="F865" s="90"/>
      <c r="G865" s="92"/>
      <c r="H865" s="90"/>
      <c r="I865" s="19"/>
      <c r="J865" s="93"/>
      <c r="K865" s="19"/>
      <c r="L865" s="96"/>
      <c r="M865" s="19"/>
      <c r="N865" s="94"/>
      <c r="O865" s="19"/>
      <c r="P865" s="95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9.5" customHeight="1">
      <c r="A866" s="19"/>
      <c r="B866" s="89"/>
      <c r="C866" s="90"/>
      <c r="D866" s="91"/>
      <c r="E866" s="92"/>
      <c r="F866" s="90"/>
      <c r="G866" s="92"/>
      <c r="H866" s="90"/>
      <c r="I866" s="19"/>
      <c r="J866" s="93"/>
      <c r="K866" s="19"/>
      <c r="L866" s="96"/>
      <c r="M866" s="19"/>
      <c r="N866" s="94"/>
      <c r="O866" s="19"/>
      <c r="P866" s="95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9.5" customHeight="1">
      <c r="A867" s="19"/>
      <c r="B867" s="89"/>
      <c r="C867" s="90"/>
      <c r="D867" s="91"/>
      <c r="E867" s="92"/>
      <c r="F867" s="90"/>
      <c r="G867" s="92"/>
      <c r="H867" s="90"/>
      <c r="I867" s="19"/>
      <c r="J867" s="93"/>
      <c r="K867" s="19"/>
      <c r="L867" s="96"/>
      <c r="M867" s="19"/>
      <c r="N867" s="94"/>
      <c r="O867" s="19"/>
      <c r="P867" s="95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9.5" customHeight="1">
      <c r="A868" s="19"/>
      <c r="B868" s="89"/>
      <c r="C868" s="90"/>
      <c r="D868" s="91"/>
      <c r="E868" s="92"/>
      <c r="F868" s="90"/>
      <c r="G868" s="92"/>
      <c r="H868" s="90"/>
      <c r="I868" s="19"/>
      <c r="J868" s="93"/>
      <c r="K868" s="19"/>
      <c r="L868" s="96"/>
      <c r="M868" s="19"/>
      <c r="N868" s="94"/>
      <c r="O868" s="19"/>
      <c r="P868" s="95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9.5" customHeight="1">
      <c r="A869" s="19"/>
      <c r="B869" s="89"/>
      <c r="C869" s="90"/>
      <c r="D869" s="91"/>
      <c r="E869" s="92"/>
      <c r="F869" s="90"/>
      <c r="G869" s="92"/>
      <c r="H869" s="90"/>
      <c r="I869" s="19"/>
      <c r="J869" s="93"/>
      <c r="K869" s="19"/>
      <c r="L869" s="96"/>
      <c r="M869" s="19"/>
      <c r="N869" s="94"/>
      <c r="O869" s="19"/>
      <c r="P869" s="95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9.5" customHeight="1">
      <c r="A870" s="19"/>
      <c r="B870" s="89"/>
      <c r="C870" s="90"/>
      <c r="D870" s="91"/>
      <c r="E870" s="92"/>
      <c r="F870" s="90"/>
      <c r="G870" s="92"/>
      <c r="H870" s="90"/>
      <c r="I870" s="19"/>
      <c r="J870" s="93"/>
      <c r="K870" s="19"/>
      <c r="L870" s="96"/>
      <c r="M870" s="19"/>
      <c r="N870" s="94"/>
      <c r="O870" s="19"/>
      <c r="P870" s="95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9.5" customHeight="1">
      <c r="A871" s="19"/>
      <c r="B871" s="89"/>
      <c r="C871" s="90"/>
      <c r="D871" s="91"/>
      <c r="E871" s="92"/>
      <c r="F871" s="90"/>
      <c r="G871" s="92"/>
      <c r="H871" s="90"/>
      <c r="I871" s="19"/>
      <c r="J871" s="93"/>
      <c r="K871" s="19"/>
      <c r="L871" s="96"/>
      <c r="M871" s="19"/>
      <c r="N871" s="94"/>
      <c r="O871" s="19"/>
      <c r="P871" s="95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9.5" customHeight="1">
      <c r="A872" s="19"/>
      <c r="B872" s="89"/>
      <c r="C872" s="90"/>
      <c r="D872" s="91"/>
      <c r="E872" s="92"/>
      <c r="F872" s="90"/>
      <c r="G872" s="92"/>
      <c r="H872" s="90"/>
      <c r="I872" s="19"/>
      <c r="J872" s="93"/>
      <c r="K872" s="19"/>
      <c r="L872" s="96"/>
      <c r="M872" s="19"/>
      <c r="N872" s="94"/>
      <c r="O872" s="19"/>
      <c r="P872" s="95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9.5" customHeight="1">
      <c r="A873" s="19"/>
      <c r="B873" s="89"/>
      <c r="C873" s="90"/>
      <c r="D873" s="91"/>
      <c r="E873" s="92"/>
      <c r="F873" s="90"/>
      <c r="G873" s="92"/>
      <c r="H873" s="90"/>
      <c r="I873" s="19"/>
      <c r="J873" s="93"/>
      <c r="K873" s="19"/>
      <c r="L873" s="96"/>
      <c r="M873" s="19"/>
      <c r="N873" s="94"/>
      <c r="O873" s="19"/>
      <c r="P873" s="95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9.5" customHeight="1">
      <c r="A874" s="19"/>
      <c r="B874" s="89"/>
      <c r="C874" s="90"/>
      <c r="D874" s="91"/>
      <c r="E874" s="92"/>
      <c r="F874" s="90"/>
      <c r="G874" s="92"/>
      <c r="H874" s="90"/>
      <c r="I874" s="19"/>
      <c r="J874" s="93"/>
      <c r="K874" s="19"/>
      <c r="L874" s="96"/>
      <c r="M874" s="19"/>
      <c r="N874" s="94"/>
      <c r="O874" s="19"/>
      <c r="P874" s="95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9.5" customHeight="1">
      <c r="A875" s="19"/>
      <c r="B875" s="89"/>
      <c r="C875" s="90"/>
      <c r="D875" s="91"/>
      <c r="E875" s="92"/>
      <c r="F875" s="90"/>
      <c r="G875" s="92"/>
      <c r="H875" s="90"/>
      <c r="I875" s="19"/>
      <c r="J875" s="93"/>
      <c r="K875" s="19"/>
      <c r="L875" s="96"/>
      <c r="M875" s="19"/>
      <c r="N875" s="94"/>
      <c r="O875" s="19"/>
      <c r="P875" s="95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9.5" customHeight="1">
      <c r="A876" s="19"/>
      <c r="B876" s="89"/>
      <c r="C876" s="90"/>
      <c r="D876" s="91"/>
      <c r="E876" s="92"/>
      <c r="F876" s="90"/>
      <c r="G876" s="92"/>
      <c r="H876" s="90"/>
      <c r="I876" s="19"/>
      <c r="J876" s="93"/>
      <c r="K876" s="19"/>
      <c r="L876" s="96"/>
      <c r="M876" s="19"/>
      <c r="N876" s="94"/>
      <c r="O876" s="19"/>
      <c r="P876" s="95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9.5" customHeight="1">
      <c r="A877" s="19"/>
      <c r="B877" s="89"/>
      <c r="C877" s="90"/>
      <c r="D877" s="91"/>
      <c r="E877" s="92"/>
      <c r="F877" s="90"/>
      <c r="G877" s="92"/>
      <c r="H877" s="90"/>
      <c r="I877" s="19"/>
      <c r="J877" s="93"/>
      <c r="K877" s="19"/>
      <c r="L877" s="96"/>
      <c r="M877" s="19"/>
      <c r="N877" s="94"/>
      <c r="O877" s="19"/>
      <c r="P877" s="95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9.5" customHeight="1">
      <c r="A878" s="19"/>
      <c r="B878" s="89"/>
      <c r="C878" s="90"/>
      <c r="D878" s="91"/>
      <c r="E878" s="92"/>
      <c r="F878" s="90"/>
      <c r="G878" s="92"/>
      <c r="H878" s="90"/>
      <c r="I878" s="19"/>
      <c r="J878" s="93"/>
      <c r="K878" s="19"/>
      <c r="L878" s="96"/>
      <c r="M878" s="19"/>
      <c r="N878" s="94"/>
      <c r="O878" s="19"/>
      <c r="P878" s="95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9.5" customHeight="1">
      <c r="A879" s="19"/>
      <c r="B879" s="89"/>
      <c r="C879" s="90"/>
      <c r="D879" s="91"/>
      <c r="E879" s="92"/>
      <c r="F879" s="90"/>
      <c r="G879" s="92"/>
      <c r="H879" s="90"/>
      <c r="I879" s="19"/>
      <c r="J879" s="93"/>
      <c r="K879" s="19"/>
      <c r="L879" s="96"/>
      <c r="M879" s="19"/>
      <c r="N879" s="94"/>
      <c r="O879" s="19"/>
      <c r="P879" s="95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9.5" customHeight="1">
      <c r="A880" s="19"/>
      <c r="B880" s="89"/>
      <c r="C880" s="90"/>
      <c r="D880" s="91"/>
      <c r="E880" s="92"/>
      <c r="F880" s="90"/>
      <c r="G880" s="92"/>
      <c r="H880" s="90"/>
      <c r="I880" s="19"/>
      <c r="J880" s="93"/>
      <c r="K880" s="19"/>
      <c r="L880" s="96"/>
      <c r="M880" s="19"/>
      <c r="N880" s="94"/>
      <c r="O880" s="19"/>
      <c r="P880" s="95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9.5" customHeight="1">
      <c r="A881" s="19"/>
      <c r="B881" s="89"/>
      <c r="C881" s="90"/>
      <c r="D881" s="91"/>
      <c r="E881" s="92"/>
      <c r="F881" s="90"/>
      <c r="G881" s="92"/>
      <c r="H881" s="90"/>
      <c r="I881" s="19"/>
      <c r="J881" s="93"/>
      <c r="K881" s="19"/>
      <c r="L881" s="96"/>
      <c r="M881" s="19"/>
      <c r="N881" s="94"/>
      <c r="O881" s="19"/>
      <c r="P881" s="95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9.5" customHeight="1">
      <c r="A882" s="19"/>
      <c r="B882" s="89"/>
      <c r="C882" s="90"/>
      <c r="D882" s="91"/>
      <c r="E882" s="92"/>
      <c r="F882" s="90"/>
      <c r="G882" s="92"/>
      <c r="H882" s="90"/>
      <c r="I882" s="19"/>
      <c r="J882" s="93"/>
      <c r="K882" s="19"/>
      <c r="L882" s="96"/>
      <c r="M882" s="19"/>
      <c r="N882" s="94"/>
      <c r="O882" s="19"/>
      <c r="P882" s="95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9.5" customHeight="1">
      <c r="A883" s="19"/>
      <c r="B883" s="89"/>
      <c r="C883" s="90"/>
      <c r="D883" s="91"/>
      <c r="E883" s="92"/>
      <c r="F883" s="90"/>
      <c r="G883" s="92"/>
      <c r="H883" s="90"/>
      <c r="I883" s="19"/>
      <c r="J883" s="93"/>
      <c r="K883" s="19"/>
      <c r="L883" s="96"/>
      <c r="M883" s="19"/>
      <c r="N883" s="94"/>
      <c r="O883" s="19"/>
      <c r="P883" s="95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9.5" customHeight="1">
      <c r="A884" s="19"/>
      <c r="B884" s="89"/>
      <c r="C884" s="90"/>
      <c r="D884" s="91"/>
      <c r="E884" s="92"/>
      <c r="F884" s="90"/>
      <c r="G884" s="92"/>
      <c r="H884" s="90"/>
      <c r="I884" s="19"/>
      <c r="J884" s="93"/>
      <c r="K884" s="19"/>
      <c r="L884" s="96"/>
      <c r="M884" s="19"/>
      <c r="N884" s="94"/>
      <c r="O884" s="19"/>
      <c r="P884" s="95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9.5" customHeight="1">
      <c r="A885" s="19"/>
      <c r="B885" s="89"/>
      <c r="C885" s="90"/>
      <c r="D885" s="91"/>
      <c r="E885" s="92"/>
      <c r="F885" s="90"/>
      <c r="G885" s="92"/>
      <c r="H885" s="90"/>
      <c r="I885" s="19"/>
      <c r="J885" s="93"/>
      <c r="K885" s="19"/>
      <c r="L885" s="96"/>
      <c r="M885" s="19"/>
      <c r="N885" s="94"/>
      <c r="O885" s="19"/>
      <c r="P885" s="95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9.5" customHeight="1">
      <c r="A886" s="19"/>
      <c r="B886" s="89"/>
      <c r="C886" s="90"/>
      <c r="D886" s="91"/>
      <c r="E886" s="92"/>
      <c r="F886" s="90"/>
      <c r="G886" s="92"/>
      <c r="H886" s="90"/>
      <c r="I886" s="19"/>
      <c r="J886" s="93"/>
      <c r="K886" s="19"/>
      <c r="L886" s="96"/>
      <c r="M886" s="19"/>
      <c r="N886" s="94"/>
      <c r="O886" s="19"/>
      <c r="P886" s="95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9.5" customHeight="1">
      <c r="A887" s="19"/>
      <c r="B887" s="89"/>
      <c r="C887" s="90"/>
      <c r="D887" s="91"/>
      <c r="E887" s="92"/>
      <c r="F887" s="90"/>
      <c r="G887" s="92"/>
      <c r="H887" s="90"/>
      <c r="I887" s="19"/>
      <c r="J887" s="93"/>
      <c r="K887" s="19"/>
      <c r="L887" s="96"/>
      <c r="M887" s="19"/>
      <c r="N887" s="94"/>
      <c r="O887" s="19"/>
      <c r="P887" s="95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9.5" customHeight="1">
      <c r="A888" s="19"/>
      <c r="B888" s="89"/>
      <c r="C888" s="90"/>
      <c r="D888" s="91"/>
      <c r="E888" s="92"/>
      <c r="F888" s="90"/>
      <c r="G888" s="92"/>
      <c r="H888" s="90"/>
      <c r="I888" s="19"/>
      <c r="J888" s="93"/>
      <c r="K888" s="19"/>
      <c r="L888" s="96"/>
      <c r="M888" s="19"/>
      <c r="N888" s="94"/>
      <c r="O888" s="19"/>
      <c r="P888" s="95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9.5" customHeight="1">
      <c r="A889" s="19"/>
      <c r="B889" s="89"/>
      <c r="C889" s="90"/>
      <c r="D889" s="91"/>
      <c r="E889" s="92"/>
      <c r="F889" s="90"/>
      <c r="G889" s="92"/>
      <c r="H889" s="90"/>
      <c r="I889" s="19"/>
      <c r="J889" s="93"/>
      <c r="K889" s="19"/>
      <c r="L889" s="96"/>
      <c r="M889" s="19"/>
      <c r="N889" s="94"/>
      <c r="O889" s="19"/>
      <c r="P889" s="95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9.5" customHeight="1">
      <c r="A890" s="19"/>
      <c r="B890" s="89"/>
      <c r="C890" s="90"/>
      <c r="D890" s="91"/>
      <c r="E890" s="92"/>
      <c r="F890" s="90"/>
      <c r="G890" s="92"/>
      <c r="H890" s="90"/>
      <c r="I890" s="19"/>
      <c r="J890" s="93"/>
      <c r="K890" s="19"/>
      <c r="L890" s="96"/>
      <c r="M890" s="19"/>
      <c r="N890" s="94"/>
      <c r="O890" s="19"/>
      <c r="P890" s="95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9.5" customHeight="1">
      <c r="A891" s="19"/>
      <c r="B891" s="89"/>
      <c r="C891" s="90"/>
      <c r="D891" s="91"/>
      <c r="E891" s="92"/>
      <c r="F891" s="90"/>
      <c r="G891" s="92"/>
      <c r="H891" s="90"/>
      <c r="I891" s="19"/>
      <c r="J891" s="93"/>
      <c r="K891" s="19"/>
      <c r="L891" s="96"/>
      <c r="M891" s="19"/>
      <c r="N891" s="94"/>
      <c r="O891" s="19"/>
      <c r="P891" s="95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9.5" customHeight="1">
      <c r="A892" s="19"/>
      <c r="B892" s="89"/>
      <c r="C892" s="90"/>
      <c r="D892" s="91"/>
      <c r="E892" s="92"/>
      <c r="F892" s="90"/>
      <c r="G892" s="92"/>
      <c r="H892" s="90"/>
      <c r="I892" s="19"/>
      <c r="J892" s="93"/>
      <c r="K892" s="19"/>
      <c r="L892" s="96"/>
      <c r="M892" s="19"/>
      <c r="N892" s="94"/>
      <c r="O892" s="19"/>
      <c r="P892" s="95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9.5" customHeight="1">
      <c r="A893" s="19"/>
      <c r="B893" s="89"/>
      <c r="C893" s="90"/>
      <c r="D893" s="91"/>
      <c r="E893" s="92"/>
      <c r="F893" s="90"/>
      <c r="G893" s="92"/>
      <c r="H893" s="90"/>
      <c r="I893" s="19"/>
      <c r="J893" s="93"/>
      <c r="K893" s="19"/>
      <c r="L893" s="96"/>
      <c r="M893" s="19"/>
      <c r="N893" s="94"/>
      <c r="O893" s="19"/>
      <c r="P893" s="95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9.5" customHeight="1">
      <c r="A894" s="19"/>
      <c r="B894" s="89"/>
      <c r="C894" s="90"/>
      <c r="D894" s="91"/>
      <c r="E894" s="92"/>
      <c r="F894" s="90"/>
      <c r="G894" s="92"/>
      <c r="H894" s="90"/>
      <c r="I894" s="19"/>
      <c r="J894" s="93"/>
      <c r="K894" s="19"/>
      <c r="L894" s="96"/>
      <c r="M894" s="19"/>
      <c r="N894" s="94"/>
      <c r="O894" s="19"/>
      <c r="P894" s="95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9.5" customHeight="1">
      <c r="A895" s="19"/>
      <c r="B895" s="89"/>
      <c r="C895" s="90"/>
      <c r="D895" s="91"/>
      <c r="E895" s="92"/>
      <c r="F895" s="90"/>
      <c r="G895" s="92"/>
      <c r="H895" s="90"/>
      <c r="I895" s="19"/>
      <c r="J895" s="93"/>
      <c r="K895" s="19"/>
      <c r="L895" s="96"/>
      <c r="M895" s="19"/>
      <c r="N895" s="94"/>
      <c r="O895" s="19"/>
      <c r="P895" s="95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9.5" customHeight="1">
      <c r="A896" s="19"/>
      <c r="B896" s="89"/>
      <c r="C896" s="90"/>
      <c r="D896" s="91"/>
      <c r="E896" s="92"/>
      <c r="F896" s="90"/>
      <c r="G896" s="92"/>
      <c r="H896" s="90"/>
      <c r="I896" s="19"/>
      <c r="J896" s="93"/>
      <c r="K896" s="19"/>
      <c r="L896" s="96"/>
      <c r="M896" s="19"/>
      <c r="N896" s="94"/>
      <c r="O896" s="19"/>
      <c r="P896" s="95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9.5" customHeight="1">
      <c r="A897" s="19"/>
      <c r="B897" s="89"/>
      <c r="C897" s="90"/>
      <c r="D897" s="91"/>
      <c r="E897" s="92"/>
      <c r="F897" s="90"/>
      <c r="G897" s="92"/>
      <c r="H897" s="90"/>
      <c r="I897" s="19"/>
      <c r="J897" s="93"/>
      <c r="K897" s="19"/>
      <c r="L897" s="96"/>
      <c r="M897" s="19"/>
      <c r="N897" s="94"/>
      <c r="O897" s="19"/>
      <c r="P897" s="95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9.5" customHeight="1">
      <c r="A898" s="19"/>
      <c r="B898" s="89"/>
      <c r="C898" s="90"/>
      <c r="D898" s="91"/>
      <c r="E898" s="92"/>
      <c r="F898" s="90"/>
      <c r="G898" s="92"/>
      <c r="H898" s="90"/>
      <c r="I898" s="19"/>
      <c r="J898" s="93"/>
      <c r="K898" s="19"/>
      <c r="L898" s="96"/>
      <c r="M898" s="19"/>
      <c r="N898" s="94"/>
      <c r="O898" s="19"/>
      <c r="P898" s="95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9.5" customHeight="1">
      <c r="A899" s="19"/>
      <c r="B899" s="89"/>
      <c r="C899" s="90"/>
      <c r="D899" s="91"/>
      <c r="E899" s="92"/>
      <c r="F899" s="90"/>
      <c r="G899" s="92"/>
      <c r="H899" s="90"/>
      <c r="I899" s="19"/>
      <c r="J899" s="93"/>
      <c r="K899" s="19"/>
      <c r="L899" s="96"/>
      <c r="M899" s="19"/>
      <c r="N899" s="94"/>
      <c r="O899" s="19"/>
      <c r="P899" s="95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9.5" customHeight="1">
      <c r="A900" s="19"/>
      <c r="B900" s="89"/>
      <c r="C900" s="90"/>
      <c r="D900" s="91"/>
      <c r="E900" s="92"/>
      <c r="F900" s="90"/>
      <c r="G900" s="92"/>
      <c r="H900" s="90"/>
      <c r="I900" s="19"/>
      <c r="J900" s="93"/>
      <c r="K900" s="19"/>
      <c r="L900" s="96"/>
      <c r="M900" s="19"/>
      <c r="N900" s="94"/>
      <c r="O900" s="19"/>
      <c r="P900" s="95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9.5" customHeight="1">
      <c r="A901" s="19"/>
      <c r="B901" s="89"/>
      <c r="C901" s="90"/>
      <c r="D901" s="91"/>
      <c r="E901" s="92"/>
      <c r="F901" s="90"/>
      <c r="G901" s="92"/>
      <c r="H901" s="90"/>
      <c r="I901" s="19"/>
      <c r="J901" s="93"/>
      <c r="K901" s="19"/>
      <c r="L901" s="96"/>
      <c r="M901" s="19"/>
      <c r="N901" s="94"/>
      <c r="O901" s="19"/>
      <c r="P901" s="95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9.5" customHeight="1">
      <c r="A902" s="19"/>
      <c r="B902" s="89"/>
      <c r="C902" s="90"/>
      <c r="D902" s="91"/>
      <c r="E902" s="92"/>
      <c r="F902" s="90"/>
      <c r="G902" s="92"/>
      <c r="H902" s="90"/>
      <c r="I902" s="19"/>
      <c r="J902" s="93"/>
      <c r="K902" s="19"/>
      <c r="L902" s="96"/>
      <c r="M902" s="19"/>
      <c r="N902" s="94"/>
      <c r="O902" s="19"/>
      <c r="P902" s="95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9.5" customHeight="1">
      <c r="A903" s="19"/>
      <c r="B903" s="89"/>
      <c r="C903" s="90"/>
      <c r="D903" s="91"/>
      <c r="E903" s="92"/>
      <c r="F903" s="90"/>
      <c r="G903" s="92"/>
      <c r="H903" s="90"/>
      <c r="I903" s="19"/>
      <c r="J903" s="93"/>
      <c r="K903" s="19"/>
      <c r="L903" s="96"/>
      <c r="M903" s="19"/>
      <c r="N903" s="94"/>
      <c r="O903" s="19"/>
      <c r="P903" s="95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9.5" customHeight="1">
      <c r="A904" s="19"/>
      <c r="B904" s="89"/>
      <c r="C904" s="90"/>
      <c r="D904" s="91"/>
      <c r="E904" s="92"/>
      <c r="F904" s="90"/>
      <c r="G904" s="92"/>
      <c r="H904" s="90"/>
      <c r="I904" s="19"/>
      <c r="J904" s="93"/>
      <c r="K904" s="19"/>
      <c r="L904" s="96"/>
      <c r="M904" s="19"/>
      <c r="N904" s="94"/>
      <c r="O904" s="19"/>
      <c r="P904" s="95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9.5" customHeight="1">
      <c r="A905" s="19"/>
      <c r="B905" s="89"/>
      <c r="C905" s="90"/>
      <c r="D905" s="91"/>
      <c r="E905" s="92"/>
      <c r="F905" s="90"/>
      <c r="G905" s="92"/>
      <c r="H905" s="90"/>
      <c r="I905" s="19"/>
      <c r="J905" s="93"/>
      <c r="K905" s="19"/>
      <c r="L905" s="96"/>
      <c r="M905" s="19"/>
      <c r="N905" s="94"/>
      <c r="O905" s="19"/>
      <c r="P905" s="95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9.5" customHeight="1">
      <c r="A906" s="19"/>
      <c r="B906" s="89"/>
      <c r="C906" s="90"/>
      <c r="D906" s="91"/>
      <c r="E906" s="92"/>
      <c r="F906" s="90"/>
      <c r="G906" s="92"/>
      <c r="H906" s="90"/>
      <c r="I906" s="19"/>
      <c r="J906" s="93"/>
      <c r="K906" s="19"/>
      <c r="L906" s="96"/>
      <c r="M906" s="19"/>
      <c r="N906" s="94"/>
      <c r="O906" s="19"/>
      <c r="P906" s="95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9.5" customHeight="1">
      <c r="A907" s="19"/>
      <c r="B907" s="89"/>
      <c r="C907" s="90"/>
      <c r="D907" s="91"/>
      <c r="E907" s="92"/>
      <c r="F907" s="90"/>
      <c r="G907" s="92"/>
      <c r="H907" s="90"/>
      <c r="I907" s="19"/>
      <c r="J907" s="93"/>
      <c r="K907" s="19"/>
      <c r="L907" s="96"/>
      <c r="M907" s="19"/>
      <c r="N907" s="94"/>
      <c r="O907" s="19"/>
      <c r="P907" s="95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9.5" customHeight="1">
      <c r="A908" s="19"/>
      <c r="B908" s="89"/>
      <c r="C908" s="90"/>
      <c r="D908" s="91"/>
      <c r="E908" s="92"/>
      <c r="F908" s="90"/>
      <c r="G908" s="92"/>
      <c r="H908" s="90"/>
      <c r="I908" s="19"/>
      <c r="J908" s="93"/>
      <c r="K908" s="19"/>
      <c r="L908" s="96"/>
      <c r="M908" s="19"/>
      <c r="N908" s="94"/>
      <c r="O908" s="19"/>
      <c r="P908" s="95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9.5" customHeight="1">
      <c r="A909" s="19"/>
      <c r="B909" s="89"/>
      <c r="C909" s="90"/>
      <c r="D909" s="91"/>
      <c r="E909" s="92"/>
      <c r="F909" s="90"/>
      <c r="G909" s="92"/>
      <c r="H909" s="90"/>
      <c r="I909" s="19"/>
      <c r="J909" s="93"/>
      <c r="K909" s="19"/>
      <c r="L909" s="96"/>
      <c r="M909" s="19"/>
      <c r="N909" s="94"/>
      <c r="O909" s="19"/>
      <c r="P909" s="95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9.5" customHeight="1">
      <c r="A910" s="19"/>
      <c r="B910" s="89"/>
      <c r="C910" s="90"/>
      <c r="D910" s="91"/>
      <c r="E910" s="92"/>
      <c r="F910" s="90"/>
      <c r="G910" s="92"/>
      <c r="H910" s="90"/>
      <c r="I910" s="19"/>
      <c r="J910" s="93"/>
      <c r="K910" s="19"/>
      <c r="L910" s="96"/>
      <c r="M910" s="19"/>
      <c r="N910" s="94"/>
      <c r="O910" s="19"/>
      <c r="P910" s="95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9.5" customHeight="1">
      <c r="A911" s="19"/>
      <c r="B911" s="89"/>
      <c r="C911" s="90"/>
      <c r="D911" s="91"/>
      <c r="E911" s="92"/>
      <c r="F911" s="90"/>
      <c r="G911" s="92"/>
      <c r="H911" s="90"/>
      <c r="I911" s="19"/>
      <c r="J911" s="93"/>
      <c r="K911" s="19"/>
      <c r="L911" s="96"/>
      <c r="M911" s="19"/>
      <c r="N911" s="94"/>
      <c r="O911" s="19"/>
      <c r="P911" s="95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9.5" customHeight="1">
      <c r="A912" s="19"/>
      <c r="B912" s="89"/>
      <c r="C912" s="90"/>
      <c r="D912" s="91"/>
      <c r="E912" s="92"/>
      <c r="F912" s="90"/>
      <c r="G912" s="92"/>
      <c r="H912" s="90"/>
      <c r="I912" s="19"/>
      <c r="J912" s="93"/>
      <c r="K912" s="19"/>
      <c r="L912" s="96"/>
      <c r="M912" s="19"/>
      <c r="N912" s="94"/>
      <c r="O912" s="19"/>
      <c r="P912" s="95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9.5" customHeight="1">
      <c r="A913" s="19"/>
      <c r="B913" s="89"/>
      <c r="C913" s="90"/>
      <c r="D913" s="91"/>
      <c r="E913" s="92"/>
      <c r="F913" s="90"/>
      <c r="G913" s="92"/>
      <c r="H913" s="90"/>
      <c r="I913" s="19"/>
      <c r="J913" s="93"/>
      <c r="K913" s="19"/>
      <c r="L913" s="96"/>
      <c r="M913" s="19"/>
      <c r="N913" s="94"/>
      <c r="O913" s="19"/>
      <c r="P913" s="95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9.5" customHeight="1">
      <c r="A914" s="19"/>
      <c r="B914" s="89"/>
      <c r="C914" s="90"/>
      <c r="D914" s="91"/>
      <c r="E914" s="92"/>
      <c r="F914" s="90"/>
      <c r="G914" s="92"/>
      <c r="H914" s="90"/>
      <c r="I914" s="19"/>
      <c r="J914" s="93"/>
      <c r="K914" s="19"/>
      <c r="L914" s="96"/>
      <c r="M914" s="19"/>
      <c r="N914" s="94"/>
      <c r="O914" s="19"/>
      <c r="P914" s="95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9.5" customHeight="1">
      <c r="A915" s="19"/>
      <c r="B915" s="89"/>
      <c r="C915" s="90"/>
      <c r="D915" s="91"/>
      <c r="E915" s="92"/>
      <c r="F915" s="90"/>
      <c r="G915" s="92"/>
      <c r="H915" s="90"/>
      <c r="I915" s="19"/>
      <c r="J915" s="93"/>
      <c r="K915" s="19"/>
      <c r="L915" s="96"/>
      <c r="M915" s="19"/>
      <c r="N915" s="94"/>
      <c r="O915" s="19"/>
      <c r="P915" s="95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9.5" customHeight="1">
      <c r="A916" s="19"/>
      <c r="B916" s="89"/>
      <c r="C916" s="90"/>
      <c r="D916" s="91"/>
      <c r="E916" s="92"/>
      <c r="F916" s="90"/>
      <c r="G916" s="92"/>
      <c r="H916" s="90"/>
      <c r="I916" s="19"/>
      <c r="J916" s="93"/>
      <c r="K916" s="19"/>
      <c r="L916" s="96"/>
      <c r="M916" s="19"/>
      <c r="N916" s="94"/>
      <c r="O916" s="19"/>
      <c r="P916" s="95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9.5" customHeight="1">
      <c r="A917" s="19"/>
      <c r="B917" s="89"/>
      <c r="C917" s="90"/>
      <c r="D917" s="91"/>
      <c r="E917" s="92"/>
      <c r="F917" s="90"/>
      <c r="G917" s="92"/>
      <c r="H917" s="90"/>
      <c r="I917" s="19"/>
      <c r="J917" s="93"/>
      <c r="K917" s="19"/>
      <c r="L917" s="96"/>
      <c r="M917" s="19"/>
      <c r="N917" s="94"/>
      <c r="O917" s="19"/>
      <c r="P917" s="95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9.5" customHeight="1">
      <c r="A918" s="19"/>
      <c r="B918" s="89"/>
      <c r="C918" s="90"/>
      <c r="D918" s="91"/>
      <c r="E918" s="92"/>
      <c r="F918" s="90"/>
      <c r="G918" s="92"/>
      <c r="H918" s="90"/>
      <c r="I918" s="19"/>
      <c r="J918" s="93"/>
      <c r="K918" s="19"/>
      <c r="L918" s="96"/>
      <c r="M918" s="19"/>
      <c r="N918" s="94"/>
      <c r="O918" s="19"/>
      <c r="P918" s="95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9.5" customHeight="1">
      <c r="A919" s="19"/>
      <c r="B919" s="89"/>
      <c r="C919" s="90"/>
      <c r="D919" s="91"/>
      <c r="E919" s="92"/>
      <c r="F919" s="90"/>
      <c r="G919" s="92"/>
      <c r="H919" s="90"/>
      <c r="I919" s="19"/>
      <c r="J919" s="93"/>
      <c r="K919" s="19"/>
      <c r="L919" s="96"/>
      <c r="M919" s="19"/>
      <c r="N919" s="94"/>
      <c r="O919" s="19"/>
      <c r="P919" s="95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9.5" customHeight="1">
      <c r="A920" s="19"/>
      <c r="B920" s="89"/>
      <c r="C920" s="90"/>
      <c r="D920" s="91"/>
      <c r="E920" s="92"/>
      <c r="F920" s="90"/>
      <c r="G920" s="92"/>
      <c r="H920" s="90"/>
      <c r="I920" s="19"/>
      <c r="J920" s="93"/>
      <c r="K920" s="19"/>
      <c r="L920" s="96"/>
      <c r="M920" s="19"/>
      <c r="N920" s="94"/>
      <c r="O920" s="19"/>
      <c r="P920" s="95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9.5" customHeight="1">
      <c r="A921" s="19"/>
      <c r="B921" s="89"/>
      <c r="C921" s="90"/>
      <c r="D921" s="91"/>
      <c r="E921" s="92"/>
      <c r="F921" s="90"/>
      <c r="G921" s="92"/>
      <c r="H921" s="90"/>
      <c r="I921" s="19"/>
      <c r="J921" s="93"/>
      <c r="K921" s="19"/>
      <c r="L921" s="96"/>
      <c r="M921" s="19"/>
      <c r="N921" s="94"/>
      <c r="O921" s="19"/>
      <c r="P921" s="95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9.5" customHeight="1">
      <c r="A922" s="19"/>
      <c r="B922" s="89"/>
      <c r="C922" s="90"/>
      <c r="D922" s="91"/>
      <c r="E922" s="92"/>
      <c r="F922" s="90"/>
      <c r="G922" s="92"/>
      <c r="H922" s="90"/>
      <c r="I922" s="19"/>
      <c r="J922" s="93"/>
      <c r="K922" s="19"/>
      <c r="L922" s="96"/>
      <c r="M922" s="19"/>
      <c r="N922" s="94"/>
      <c r="O922" s="19"/>
      <c r="P922" s="95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9.5" customHeight="1">
      <c r="A923" s="19"/>
      <c r="B923" s="89"/>
      <c r="C923" s="90"/>
      <c r="D923" s="91"/>
      <c r="E923" s="92"/>
      <c r="F923" s="90"/>
      <c r="G923" s="92"/>
      <c r="H923" s="90"/>
      <c r="I923" s="19"/>
      <c r="J923" s="93"/>
      <c r="K923" s="19"/>
      <c r="L923" s="96"/>
      <c r="M923" s="19"/>
      <c r="N923" s="94"/>
      <c r="O923" s="19"/>
      <c r="P923" s="95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9.5" customHeight="1">
      <c r="A924" s="19"/>
      <c r="B924" s="89"/>
      <c r="C924" s="90"/>
      <c r="D924" s="91"/>
      <c r="E924" s="92"/>
      <c r="F924" s="90"/>
      <c r="G924" s="92"/>
      <c r="H924" s="90"/>
      <c r="I924" s="19"/>
      <c r="J924" s="93"/>
      <c r="K924" s="19"/>
      <c r="L924" s="96"/>
      <c r="M924" s="19"/>
      <c r="N924" s="94"/>
      <c r="O924" s="19"/>
      <c r="P924" s="95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9.5" customHeight="1">
      <c r="A925" s="19"/>
      <c r="B925" s="89"/>
      <c r="C925" s="90"/>
      <c r="D925" s="91"/>
      <c r="E925" s="92"/>
      <c r="F925" s="90"/>
      <c r="G925" s="92"/>
      <c r="H925" s="90"/>
      <c r="I925" s="19"/>
      <c r="J925" s="93"/>
      <c r="K925" s="19"/>
      <c r="L925" s="96"/>
      <c r="M925" s="19"/>
      <c r="N925" s="94"/>
      <c r="O925" s="19"/>
      <c r="P925" s="95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9.5" customHeight="1">
      <c r="A926" s="19"/>
      <c r="B926" s="89"/>
      <c r="C926" s="90"/>
      <c r="D926" s="91"/>
      <c r="E926" s="92"/>
      <c r="F926" s="90"/>
      <c r="G926" s="92"/>
      <c r="H926" s="90"/>
      <c r="I926" s="19"/>
      <c r="J926" s="93"/>
      <c r="K926" s="19"/>
      <c r="L926" s="96"/>
      <c r="M926" s="19"/>
      <c r="N926" s="94"/>
      <c r="O926" s="19"/>
      <c r="P926" s="95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9.5" customHeight="1">
      <c r="A927" s="19"/>
      <c r="B927" s="89"/>
      <c r="C927" s="90"/>
      <c r="D927" s="91"/>
      <c r="E927" s="92"/>
      <c r="F927" s="90"/>
      <c r="G927" s="92"/>
      <c r="H927" s="90"/>
      <c r="I927" s="19"/>
      <c r="J927" s="93"/>
      <c r="K927" s="19"/>
      <c r="L927" s="96"/>
      <c r="M927" s="19"/>
      <c r="N927" s="94"/>
      <c r="O927" s="19"/>
      <c r="P927" s="95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9.5" customHeight="1">
      <c r="A928" s="19"/>
      <c r="B928" s="89"/>
      <c r="C928" s="90"/>
      <c r="D928" s="91"/>
      <c r="E928" s="92"/>
      <c r="F928" s="90"/>
      <c r="G928" s="92"/>
      <c r="H928" s="90"/>
      <c r="I928" s="19"/>
      <c r="J928" s="93"/>
      <c r="K928" s="19"/>
      <c r="L928" s="96"/>
      <c r="M928" s="19"/>
      <c r="N928" s="94"/>
      <c r="O928" s="19"/>
      <c r="P928" s="95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9.5" customHeight="1">
      <c r="A929" s="19"/>
      <c r="B929" s="89"/>
      <c r="C929" s="90"/>
      <c r="D929" s="91"/>
      <c r="E929" s="92"/>
      <c r="F929" s="90"/>
      <c r="G929" s="92"/>
      <c r="H929" s="90"/>
      <c r="I929" s="19"/>
      <c r="J929" s="93"/>
      <c r="K929" s="19"/>
      <c r="L929" s="96"/>
      <c r="M929" s="19"/>
      <c r="N929" s="94"/>
      <c r="O929" s="19"/>
      <c r="P929" s="95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9.5" customHeight="1">
      <c r="A930" s="19"/>
      <c r="B930" s="89"/>
      <c r="C930" s="90"/>
      <c r="D930" s="91"/>
      <c r="E930" s="92"/>
      <c r="F930" s="90"/>
      <c r="G930" s="92"/>
      <c r="H930" s="90"/>
      <c r="I930" s="19"/>
      <c r="J930" s="93"/>
      <c r="K930" s="19"/>
      <c r="L930" s="96"/>
      <c r="M930" s="19"/>
      <c r="N930" s="94"/>
      <c r="O930" s="19"/>
      <c r="P930" s="95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9.5" customHeight="1">
      <c r="A931" s="19"/>
      <c r="B931" s="89"/>
      <c r="C931" s="90"/>
      <c r="D931" s="91"/>
      <c r="E931" s="92"/>
      <c r="F931" s="90"/>
      <c r="G931" s="92"/>
      <c r="H931" s="90"/>
      <c r="I931" s="19"/>
      <c r="J931" s="93"/>
      <c r="K931" s="19"/>
      <c r="L931" s="96"/>
      <c r="M931" s="19"/>
      <c r="N931" s="94"/>
      <c r="O931" s="19"/>
      <c r="P931" s="95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9.5" customHeight="1">
      <c r="A932" s="19"/>
      <c r="B932" s="89"/>
      <c r="C932" s="90"/>
      <c r="D932" s="91"/>
      <c r="E932" s="92"/>
      <c r="F932" s="90"/>
      <c r="G932" s="92"/>
      <c r="H932" s="90"/>
      <c r="I932" s="19"/>
      <c r="J932" s="93"/>
      <c r="K932" s="19"/>
      <c r="L932" s="96"/>
      <c r="M932" s="19"/>
      <c r="N932" s="94"/>
      <c r="O932" s="19"/>
      <c r="P932" s="95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9.5" customHeight="1">
      <c r="A933" s="19"/>
      <c r="B933" s="89"/>
      <c r="C933" s="90"/>
      <c r="D933" s="91"/>
      <c r="E933" s="92"/>
      <c r="F933" s="90"/>
      <c r="G933" s="92"/>
      <c r="H933" s="90"/>
      <c r="I933" s="19"/>
      <c r="J933" s="93"/>
      <c r="K933" s="19"/>
      <c r="L933" s="96"/>
      <c r="M933" s="19"/>
      <c r="N933" s="94"/>
      <c r="O933" s="19"/>
      <c r="P933" s="95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9.5" customHeight="1">
      <c r="A934" s="19"/>
      <c r="B934" s="89"/>
      <c r="C934" s="90"/>
      <c r="D934" s="91"/>
      <c r="E934" s="92"/>
      <c r="F934" s="90"/>
      <c r="G934" s="92"/>
      <c r="H934" s="90"/>
      <c r="I934" s="19"/>
      <c r="J934" s="93"/>
      <c r="K934" s="19"/>
      <c r="L934" s="96"/>
      <c r="M934" s="19"/>
      <c r="N934" s="94"/>
      <c r="O934" s="19"/>
      <c r="P934" s="95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9.5" customHeight="1">
      <c r="A935" s="19"/>
      <c r="B935" s="89"/>
      <c r="C935" s="90"/>
      <c r="D935" s="91"/>
      <c r="E935" s="92"/>
      <c r="F935" s="90"/>
      <c r="G935" s="92"/>
      <c r="H935" s="90"/>
      <c r="I935" s="19"/>
      <c r="J935" s="93"/>
      <c r="K935" s="19"/>
      <c r="L935" s="96"/>
      <c r="M935" s="19"/>
      <c r="N935" s="94"/>
      <c r="O935" s="19"/>
      <c r="P935" s="95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9.5" customHeight="1">
      <c r="A936" s="19"/>
      <c r="B936" s="89"/>
      <c r="C936" s="90"/>
      <c r="D936" s="91"/>
      <c r="E936" s="92"/>
      <c r="F936" s="90"/>
      <c r="G936" s="92"/>
      <c r="H936" s="90"/>
      <c r="I936" s="19"/>
      <c r="J936" s="93"/>
      <c r="K936" s="19"/>
      <c r="L936" s="96"/>
      <c r="M936" s="19"/>
      <c r="N936" s="94"/>
      <c r="O936" s="19"/>
      <c r="P936" s="95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9.5" customHeight="1">
      <c r="A937" s="19"/>
      <c r="B937" s="89"/>
      <c r="C937" s="90"/>
      <c r="D937" s="91"/>
      <c r="E937" s="92"/>
      <c r="F937" s="90"/>
      <c r="G937" s="92"/>
      <c r="H937" s="90"/>
      <c r="I937" s="19"/>
      <c r="J937" s="93"/>
      <c r="K937" s="19"/>
      <c r="L937" s="96"/>
      <c r="M937" s="19"/>
      <c r="N937" s="94"/>
      <c r="O937" s="19"/>
      <c r="P937" s="95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9.5" customHeight="1">
      <c r="A938" s="19"/>
      <c r="B938" s="89"/>
      <c r="C938" s="90"/>
      <c r="D938" s="91"/>
      <c r="E938" s="92"/>
      <c r="F938" s="90"/>
      <c r="G938" s="92"/>
      <c r="H938" s="90"/>
      <c r="I938" s="19"/>
      <c r="J938" s="93"/>
      <c r="K938" s="19"/>
      <c r="L938" s="96"/>
      <c r="M938" s="19"/>
      <c r="N938" s="94"/>
      <c r="O938" s="19"/>
      <c r="P938" s="95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9.5" customHeight="1">
      <c r="A939" s="19"/>
      <c r="B939" s="89"/>
      <c r="C939" s="90"/>
      <c r="D939" s="91"/>
      <c r="E939" s="92"/>
      <c r="F939" s="90"/>
      <c r="G939" s="92"/>
      <c r="H939" s="90"/>
      <c r="I939" s="19"/>
      <c r="J939" s="93"/>
      <c r="K939" s="19"/>
      <c r="L939" s="96"/>
      <c r="M939" s="19"/>
      <c r="N939" s="94"/>
      <c r="O939" s="19"/>
      <c r="P939" s="95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9.5" customHeight="1">
      <c r="A940" s="19"/>
      <c r="B940" s="89"/>
      <c r="C940" s="90"/>
      <c r="D940" s="91"/>
      <c r="E940" s="92"/>
      <c r="F940" s="90"/>
      <c r="G940" s="92"/>
      <c r="H940" s="90"/>
      <c r="I940" s="19"/>
      <c r="J940" s="93"/>
      <c r="K940" s="19"/>
      <c r="L940" s="96"/>
      <c r="M940" s="19"/>
      <c r="N940" s="94"/>
      <c r="O940" s="19"/>
      <c r="P940" s="95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9.5" customHeight="1">
      <c r="A941" s="19"/>
      <c r="B941" s="89"/>
      <c r="C941" s="90"/>
      <c r="D941" s="91"/>
      <c r="E941" s="92"/>
      <c r="F941" s="90"/>
      <c r="G941" s="92"/>
      <c r="H941" s="90"/>
      <c r="I941" s="19"/>
      <c r="J941" s="93"/>
      <c r="K941" s="19"/>
      <c r="L941" s="96"/>
      <c r="M941" s="19"/>
      <c r="N941" s="94"/>
      <c r="O941" s="19"/>
      <c r="P941" s="95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9.5" customHeight="1">
      <c r="A942" s="19"/>
      <c r="B942" s="89"/>
      <c r="C942" s="90"/>
      <c r="D942" s="91"/>
      <c r="E942" s="92"/>
      <c r="F942" s="90"/>
      <c r="G942" s="92"/>
      <c r="H942" s="90"/>
      <c r="I942" s="19"/>
      <c r="J942" s="93"/>
      <c r="K942" s="19"/>
      <c r="L942" s="96"/>
      <c r="M942" s="19"/>
      <c r="N942" s="94"/>
      <c r="O942" s="19"/>
      <c r="P942" s="95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9.5" customHeight="1">
      <c r="A943" s="19"/>
      <c r="B943" s="89"/>
      <c r="C943" s="90"/>
      <c r="D943" s="91"/>
      <c r="E943" s="92"/>
      <c r="F943" s="90"/>
      <c r="G943" s="92"/>
      <c r="H943" s="90"/>
      <c r="I943" s="19"/>
      <c r="J943" s="93"/>
      <c r="K943" s="19"/>
      <c r="L943" s="96"/>
      <c r="M943" s="19"/>
      <c r="N943" s="94"/>
      <c r="O943" s="19"/>
      <c r="P943" s="95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9.5" customHeight="1">
      <c r="A944" s="19"/>
      <c r="B944" s="89"/>
      <c r="C944" s="90"/>
      <c r="D944" s="91"/>
      <c r="E944" s="92"/>
      <c r="F944" s="90"/>
      <c r="G944" s="92"/>
      <c r="H944" s="90"/>
      <c r="I944" s="19"/>
      <c r="J944" s="93"/>
      <c r="K944" s="19"/>
      <c r="L944" s="96"/>
      <c r="M944" s="19"/>
      <c r="N944" s="94"/>
      <c r="O944" s="19"/>
      <c r="P944" s="95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9.5" customHeight="1">
      <c r="A945" s="19"/>
      <c r="B945" s="89"/>
      <c r="C945" s="90"/>
      <c r="D945" s="91"/>
      <c r="E945" s="92"/>
      <c r="F945" s="90"/>
      <c r="G945" s="92"/>
      <c r="H945" s="90"/>
      <c r="I945" s="19"/>
      <c r="J945" s="93"/>
      <c r="K945" s="19"/>
      <c r="L945" s="96"/>
      <c r="M945" s="19"/>
      <c r="N945" s="94"/>
      <c r="O945" s="19"/>
      <c r="P945" s="95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9.5" customHeight="1">
      <c r="A946" s="19"/>
      <c r="B946" s="89"/>
      <c r="C946" s="90"/>
      <c r="D946" s="91"/>
      <c r="E946" s="92"/>
      <c r="F946" s="90"/>
      <c r="G946" s="92"/>
      <c r="H946" s="90"/>
      <c r="I946" s="19"/>
      <c r="J946" s="93"/>
      <c r="K946" s="19"/>
      <c r="L946" s="96"/>
      <c r="M946" s="19"/>
      <c r="N946" s="94"/>
      <c r="O946" s="19"/>
      <c r="P946" s="95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9.5" customHeight="1">
      <c r="A947" s="19"/>
      <c r="B947" s="89"/>
      <c r="C947" s="90"/>
      <c r="D947" s="91"/>
      <c r="E947" s="92"/>
      <c r="F947" s="90"/>
      <c r="G947" s="92"/>
      <c r="H947" s="90"/>
      <c r="I947" s="19"/>
      <c r="J947" s="93"/>
      <c r="K947" s="19"/>
      <c r="L947" s="96"/>
      <c r="M947" s="19"/>
      <c r="N947" s="94"/>
      <c r="O947" s="19"/>
      <c r="P947" s="95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9.5" customHeight="1">
      <c r="A948" s="19"/>
      <c r="B948" s="89"/>
      <c r="C948" s="90"/>
      <c r="D948" s="91"/>
      <c r="E948" s="92"/>
      <c r="F948" s="90"/>
      <c r="G948" s="92"/>
      <c r="H948" s="90"/>
      <c r="I948" s="19"/>
      <c r="J948" s="93"/>
      <c r="K948" s="19"/>
      <c r="L948" s="96"/>
      <c r="M948" s="19"/>
      <c r="N948" s="94"/>
      <c r="O948" s="19"/>
      <c r="P948" s="95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9.5" customHeight="1">
      <c r="A949" s="19"/>
      <c r="B949" s="89"/>
      <c r="C949" s="90"/>
      <c r="D949" s="91"/>
      <c r="E949" s="92"/>
      <c r="F949" s="90"/>
      <c r="G949" s="92"/>
      <c r="H949" s="90"/>
      <c r="I949" s="19"/>
      <c r="J949" s="93"/>
      <c r="K949" s="19"/>
      <c r="L949" s="96"/>
      <c r="M949" s="19"/>
      <c r="N949" s="94"/>
      <c r="O949" s="19"/>
      <c r="P949" s="95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9.5" customHeight="1">
      <c r="A950" s="19"/>
      <c r="B950" s="89"/>
      <c r="C950" s="90"/>
      <c r="D950" s="91"/>
      <c r="E950" s="92"/>
      <c r="F950" s="90"/>
      <c r="G950" s="92"/>
      <c r="H950" s="90"/>
      <c r="I950" s="19"/>
      <c r="J950" s="93"/>
      <c r="K950" s="19"/>
      <c r="L950" s="96"/>
      <c r="M950" s="19"/>
      <c r="N950" s="94"/>
      <c r="O950" s="19"/>
      <c r="P950" s="95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9.5" customHeight="1">
      <c r="A951" s="19"/>
      <c r="B951" s="89"/>
      <c r="C951" s="90"/>
      <c r="D951" s="91"/>
      <c r="E951" s="92"/>
      <c r="F951" s="90"/>
      <c r="G951" s="92"/>
      <c r="H951" s="90"/>
      <c r="I951" s="19"/>
      <c r="J951" s="93"/>
      <c r="K951" s="19"/>
      <c r="L951" s="96"/>
      <c r="M951" s="19"/>
      <c r="N951" s="94"/>
      <c r="O951" s="19"/>
      <c r="P951" s="95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9.5" customHeight="1">
      <c r="A952" s="19"/>
      <c r="B952" s="89"/>
      <c r="C952" s="90"/>
      <c r="D952" s="91"/>
      <c r="E952" s="92"/>
      <c r="F952" s="90"/>
      <c r="G952" s="92"/>
      <c r="H952" s="90"/>
      <c r="I952" s="19"/>
      <c r="J952" s="93"/>
      <c r="K952" s="19"/>
      <c r="L952" s="96"/>
      <c r="M952" s="19"/>
      <c r="N952" s="94"/>
      <c r="O952" s="19"/>
      <c r="P952" s="95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9.5" customHeight="1">
      <c r="A953" s="19"/>
      <c r="B953" s="89"/>
      <c r="C953" s="90"/>
      <c r="D953" s="91"/>
      <c r="E953" s="92"/>
      <c r="F953" s="90"/>
      <c r="G953" s="92"/>
      <c r="H953" s="90"/>
      <c r="I953" s="19"/>
      <c r="J953" s="93"/>
      <c r="K953" s="19"/>
      <c r="L953" s="96"/>
      <c r="M953" s="19"/>
      <c r="N953" s="94"/>
      <c r="O953" s="19"/>
      <c r="P953" s="95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9.5" customHeight="1">
      <c r="A954" s="19"/>
      <c r="B954" s="89"/>
      <c r="C954" s="90"/>
      <c r="D954" s="91"/>
      <c r="E954" s="92"/>
      <c r="F954" s="90"/>
      <c r="G954" s="92"/>
      <c r="H954" s="90"/>
      <c r="I954" s="19"/>
      <c r="J954" s="93"/>
      <c r="K954" s="19"/>
      <c r="L954" s="96"/>
      <c r="M954" s="19"/>
      <c r="N954" s="94"/>
      <c r="O954" s="19"/>
      <c r="P954" s="95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9.5" customHeight="1">
      <c r="A955" s="19"/>
      <c r="B955" s="89"/>
      <c r="C955" s="90"/>
      <c r="D955" s="91"/>
      <c r="E955" s="92"/>
      <c r="F955" s="90"/>
      <c r="G955" s="92"/>
      <c r="H955" s="90"/>
      <c r="I955" s="19"/>
      <c r="J955" s="93"/>
      <c r="K955" s="19"/>
      <c r="L955" s="96"/>
      <c r="M955" s="19"/>
      <c r="N955" s="94"/>
      <c r="O955" s="19"/>
      <c r="P955" s="95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9.5" customHeight="1">
      <c r="A956" s="19"/>
      <c r="B956" s="89"/>
      <c r="C956" s="90"/>
      <c r="D956" s="91"/>
      <c r="E956" s="92"/>
      <c r="F956" s="90"/>
      <c r="G956" s="92"/>
      <c r="H956" s="90"/>
      <c r="I956" s="19"/>
      <c r="J956" s="93"/>
      <c r="K956" s="19"/>
      <c r="L956" s="96"/>
      <c r="M956" s="19"/>
      <c r="N956" s="94"/>
      <c r="O956" s="19"/>
      <c r="P956" s="95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9.5" customHeight="1">
      <c r="A957" s="19"/>
      <c r="B957" s="89"/>
      <c r="C957" s="90"/>
      <c r="D957" s="91"/>
      <c r="E957" s="92"/>
      <c r="F957" s="90"/>
      <c r="G957" s="92"/>
      <c r="H957" s="90"/>
      <c r="I957" s="19"/>
      <c r="J957" s="93"/>
      <c r="K957" s="19"/>
      <c r="L957" s="96"/>
      <c r="M957" s="19"/>
      <c r="N957" s="94"/>
      <c r="O957" s="19"/>
      <c r="P957" s="95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9.5" customHeight="1">
      <c r="A958" s="19"/>
      <c r="B958" s="89"/>
      <c r="C958" s="90"/>
      <c r="D958" s="91"/>
      <c r="E958" s="92"/>
      <c r="F958" s="90"/>
      <c r="G958" s="92"/>
      <c r="H958" s="90"/>
      <c r="I958" s="19"/>
      <c r="J958" s="93"/>
      <c r="K958" s="19"/>
      <c r="L958" s="96"/>
      <c r="M958" s="19"/>
      <c r="N958" s="94"/>
      <c r="O958" s="19"/>
      <c r="P958" s="95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9.5" customHeight="1">
      <c r="A959" s="19"/>
      <c r="B959" s="89"/>
      <c r="C959" s="90"/>
      <c r="D959" s="91"/>
      <c r="E959" s="92"/>
      <c r="F959" s="90"/>
      <c r="G959" s="92"/>
      <c r="H959" s="90"/>
      <c r="I959" s="19"/>
      <c r="J959" s="93"/>
      <c r="K959" s="19"/>
      <c r="L959" s="96"/>
      <c r="M959" s="19"/>
      <c r="N959" s="94"/>
      <c r="O959" s="19"/>
      <c r="P959" s="95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9.5" customHeight="1">
      <c r="A960" s="19"/>
      <c r="B960" s="89"/>
      <c r="C960" s="90"/>
      <c r="D960" s="91"/>
      <c r="E960" s="92"/>
      <c r="F960" s="90"/>
      <c r="G960" s="92"/>
      <c r="H960" s="90"/>
      <c r="I960" s="19"/>
      <c r="J960" s="93"/>
      <c r="K960" s="19"/>
      <c r="L960" s="96"/>
      <c r="M960" s="19"/>
      <c r="N960" s="94"/>
      <c r="O960" s="19"/>
      <c r="P960" s="95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9.5" customHeight="1">
      <c r="A961" s="19"/>
      <c r="B961" s="89"/>
      <c r="C961" s="90"/>
      <c r="D961" s="91"/>
      <c r="E961" s="92"/>
      <c r="F961" s="90"/>
      <c r="G961" s="92"/>
      <c r="H961" s="90"/>
      <c r="I961" s="19"/>
      <c r="J961" s="93"/>
      <c r="K961" s="19"/>
      <c r="L961" s="96"/>
      <c r="M961" s="19"/>
      <c r="N961" s="94"/>
      <c r="O961" s="19"/>
      <c r="P961" s="95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9.5" customHeight="1">
      <c r="A962" s="19"/>
      <c r="B962" s="89"/>
      <c r="C962" s="90"/>
      <c r="D962" s="91"/>
      <c r="E962" s="92"/>
      <c r="F962" s="90"/>
      <c r="G962" s="92"/>
      <c r="H962" s="90"/>
      <c r="I962" s="19"/>
      <c r="J962" s="93"/>
      <c r="K962" s="19"/>
      <c r="L962" s="96"/>
      <c r="M962" s="19"/>
      <c r="N962" s="94"/>
      <c r="O962" s="19"/>
      <c r="P962" s="95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9.5" customHeight="1">
      <c r="A963" s="19"/>
      <c r="B963" s="89"/>
      <c r="C963" s="90"/>
      <c r="D963" s="91"/>
      <c r="E963" s="92"/>
      <c r="F963" s="90"/>
      <c r="G963" s="92"/>
      <c r="H963" s="90"/>
      <c r="I963" s="19"/>
      <c r="J963" s="93"/>
      <c r="K963" s="19"/>
      <c r="L963" s="96"/>
      <c r="M963" s="19"/>
      <c r="N963" s="94"/>
      <c r="O963" s="19"/>
      <c r="P963" s="95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9.5" customHeight="1">
      <c r="A964" s="19"/>
      <c r="B964" s="89"/>
      <c r="C964" s="90"/>
      <c r="D964" s="91"/>
      <c r="E964" s="92"/>
      <c r="F964" s="90"/>
      <c r="G964" s="92"/>
      <c r="H964" s="90"/>
      <c r="I964" s="19"/>
      <c r="J964" s="93"/>
      <c r="K964" s="19"/>
      <c r="L964" s="96"/>
      <c r="M964" s="19"/>
      <c r="N964" s="94"/>
      <c r="O964" s="19"/>
      <c r="P964" s="95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9.5" customHeight="1">
      <c r="A965" s="19"/>
      <c r="B965" s="89"/>
      <c r="C965" s="90"/>
      <c r="D965" s="91"/>
      <c r="E965" s="92"/>
      <c r="F965" s="90"/>
      <c r="G965" s="92"/>
      <c r="H965" s="90"/>
      <c r="I965" s="19"/>
      <c r="J965" s="93"/>
      <c r="K965" s="19"/>
      <c r="L965" s="96"/>
      <c r="M965" s="19"/>
      <c r="N965" s="94"/>
      <c r="O965" s="19"/>
      <c r="P965" s="95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9.5" customHeight="1">
      <c r="A966" s="19"/>
      <c r="B966" s="89"/>
      <c r="C966" s="90"/>
      <c r="D966" s="91"/>
      <c r="E966" s="92"/>
      <c r="F966" s="90"/>
      <c r="G966" s="92"/>
      <c r="H966" s="90"/>
      <c r="I966" s="19"/>
      <c r="J966" s="93"/>
      <c r="K966" s="19"/>
      <c r="L966" s="96"/>
      <c r="M966" s="19"/>
      <c r="N966" s="94"/>
      <c r="O966" s="19"/>
      <c r="P966" s="95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9.5" customHeight="1">
      <c r="A967" s="19"/>
      <c r="B967" s="89"/>
      <c r="C967" s="90"/>
      <c r="D967" s="91"/>
      <c r="E967" s="92"/>
      <c r="F967" s="90"/>
      <c r="G967" s="92"/>
      <c r="H967" s="90"/>
      <c r="I967" s="19"/>
      <c r="J967" s="93"/>
      <c r="K967" s="19"/>
      <c r="L967" s="96"/>
      <c r="M967" s="19"/>
      <c r="N967" s="94"/>
      <c r="O967" s="19"/>
      <c r="P967" s="95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9.5" customHeight="1">
      <c r="A968" s="19"/>
      <c r="B968" s="89"/>
      <c r="C968" s="90"/>
      <c r="D968" s="91"/>
      <c r="E968" s="92"/>
      <c r="F968" s="90"/>
      <c r="G968" s="92"/>
      <c r="H968" s="90"/>
      <c r="I968" s="19"/>
      <c r="J968" s="93"/>
      <c r="K968" s="19"/>
      <c r="L968" s="96"/>
      <c r="M968" s="19"/>
      <c r="N968" s="94"/>
      <c r="O968" s="19"/>
      <c r="P968" s="95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9.5" customHeight="1">
      <c r="A969" s="19"/>
      <c r="B969" s="89"/>
      <c r="C969" s="90"/>
      <c r="D969" s="91"/>
      <c r="E969" s="92"/>
      <c r="F969" s="90"/>
      <c r="G969" s="92"/>
      <c r="H969" s="90"/>
      <c r="I969" s="19"/>
      <c r="J969" s="93"/>
      <c r="K969" s="19"/>
      <c r="L969" s="96"/>
      <c r="M969" s="19"/>
      <c r="N969" s="94"/>
      <c r="O969" s="19"/>
      <c r="P969" s="95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9.5" customHeight="1">
      <c r="A970" s="19"/>
      <c r="B970" s="89"/>
      <c r="C970" s="90"/>
      <c r="D970" s="91"/>
      <c r="E970" s="92"/>
      <c r="F970" s="90"/>
      <c r="G970" s="92"/>
      <c r="H970" s="90"/>
      <c r="I970" s="19"/>
      <c r="J970" s="93"/>
      <c r="K970" s="19"/>
      <c r="L970" s="96"/>
      <c r="M970" s="19"/>
      <c r="N970" s="94"/>
      <c r="O970" s="19"/>
      <c r="P970" s="95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9.5" customHeight="1">
      <c r="A971" s="19"/>
      <c r="B971" s="89"/>
      <c r="C971" s="90"/>
      <c r="D971" s="91"/>
      <c r="E971" s="92"/>
      <c r="F971" s="90"/>
      <c r="G971" s="92"/>
      <c r="H971" s="90"/>
      <c r="I971" s="19"/>
      <c r="J971" s="93"/>
      <c r="K971" s="19"/>
      <c r="L971" s="96"/>
      <c r="M971" s="19"/>
      <c r="N971" s="94"/>
      <c r="O971" s="19"/>
      <c r="P971" s="95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9.5" customHeight="1">
      <c r="A972" s="19"/>
      <c r="B972" s="89"/>
      <c r="C972" s="90"/>
      <c r="D972" s="91"/>
      <c r="E972" s="92"/>
      <c r="F972" s="90"/>
      <c r="G972" s="92"/>
      <c r="H972" s="90"/>
      <c r="I972" s="19"/>
      <c r="J972" s="93"/>
      <c r="K972" s="19"/>
      <c r="L972" s="96"/>
      <c r="M972" s="19"/>
      <c r="N972" s="94"/>
      <c r="O972" s="19"/>
      <c r="P972" s="95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9.5" customHeight="1">
      <c r="A973" s="19"/>
      <c r="B973" s="89"/>
      <c r="C973" s="90"/>
      <c r="D973" s="91"/>
      <c r="E973" s="92"/>
      <c r="F973" s="90"/>
      <c r="G973" s="92"/>
      <c r="H973" s="90"/>
      <c r="I973" s="19"/>
      <c r="J973" s="93"/>
      <c r="K973" s="19"/>
      <c r="L973" s="96"/>
      <c r="M973" s="19"/>
      <c r="N973" s="94"/>
      <c r="O973" s="19"/>
      <c r="P973" s="95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9.5" customHeight="1">
      <c r="A974" s="19"/>
      <c r="B974" s="89"/>
      <c r="C974" s="90"/>
      <c r="D974" s="91"/>
      <c r="E974" s="92"/>
      <c r="F974" s="90"/>
      <c r="G974" s="92"/>
      <c r="H974" s="90"/>
      <c r="I974" s="19"/>
      <c r="J974" s="93"/>
      <c r="K974" s="19"/>
      <c r="L974" s="96"/>
      <c r="M974" s="19"/>
      <c r="N974" s="94"/>
      <c r="O974" s="19"/>
      <c r="P974" s="95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9.5" customHeight="1">
      <c r="A975" s="19"/>
      <c r="B975" s="89"/>
      <c r="C975" s="90"/>
      <c r="D975" s="91"/>
      <c r="E975" s="92"/>
      <c r="F975" s="90"/>
      <c r="G975" s="92"/>
      <c r="H975" s="90"/>
      <c r="I975" s="19"/>
      <c r="J975" s="93"/>
      <c r="K975" s="19"/>
      <c r="L975" s="96"/>
      <c r="M975" s="19"/>
      <c r="N975" s="94"/>
      <c r="O975" s="19"/>
      <c r="P975" s="95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9.5" customHeight="1">
      <c r="A976" s="19"/>
      <c r="B976" s="89"/>
      <c r="C976" s="90"/>
      <c r="D976" s="91"/>
      <c r="E976" s="92"/>
      <c r="F976" s="90"/>
      <c r="G976" s="92"/>
      <c r="H976" s="90"/>
      <c r="I976" s="19"/>
      <c r="J976" s="93"/>
      <c r="K976" s="19"/>
      <c r="L976" s="96"/>
      <c r="M976" s="19"/>
      <c r="N976" s="94"/>
      <c r="O976" s="19"/>
      <c r="P976" s="95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9.5" customHeight="1">
      <c r="A977" s="19"/>
      <c r="B977" s="89"/>
      <c r="C977" s="90"/>
      <c r="D977" s="91"/>
      <c r="E977" s="92"/>
      <c r="F977" s="90"/>
      <c r="G977" s="92"/>
      <c r="H977" s="90"/>
      <c r="I977" s="19"/>
      <c r="J977" s="93"/>
      <c r="K977" s="19"/>
      <c r="L977" s="96"/>
      <c r="M977" s="19"/>
      <c r="N977" s="94"/>
      <c r="O977" s="19"/>
      <c r="P977" s="95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9.5" customHeight="1">
      <c r="A978" s="19"/>
      <c r="B978" s="89"/>
      <c r="C978" s="90"/>
      <c r="D978" s="91"/>
      <c r="E978" s="92"/>
      <c r="F978" s="90"/>
      <c r="G978" s="92"/>
      <c r="H978" s="90"/>
      <c r="I978" s="19"/>
      <c r="J978" s="93"/>
      <c r="K978" s="19"/>
      <c r="L978" s="96"/>
      <c r="M978" s="19"/>
      <c r="N978" s="94"/>
      <c r="O978" s="19"/>
      <c r="P978" s="95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9.5" customHeight="1">
      <c r="A979" s="19"/>
      <c r="B979" s="89"/>
      <c r="C979" s="90"/>
      <c r="D979" s="91"/>
      <c r="E979" s="92"/>
      <c r="F979" s="90"/>
      <c r="G979" s="92"/>
      <c r="H979" s="90"/>
      <c r="I979" s="19"/>
      <c r="J979" s="93"/>
      <c r="K979" s="19"/>
      <c r="L979" s="96"/>
      <c r="M979" s="19"/>
      <c r="N979" s="94"/>
      <c r="O979" s="19"/>
      <c r="P979" s="95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9.5" customHeight="1">
      <c r="A980" s="19"/>
      <c r="B980" s="89"/>
      <c r="C980" s="90"/>
      <c r="D980" s="91"/>
      <c r="E980" s="92"/>
      <c r="F980" s="90"/>
      <c r="G980" s="92"/>
      <c r="H980" s="90"/>
      <c r="I980" s="19"/>
      <c r="J980" s="93"/>
      <c r="K980" s="19"/>
      <c r="L980" s="96"/>
      <c r="M980" s="19"/>
      <c r="N980" s="94"/>
      <c r="O980" s="19"/>
      <c r="P980" s="95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9.5" customHeight="1">
      <c r="A981" s="19"/>
      <c r="B981" s="89"/>
      <c r="C981" s="90"/>
      <c r="D981" s="91"/>
      <c r="E981" s="92"/>
      <c r="F981" s="90"/>
      <c r="G981" s="92"/>
      <c r="H981" s="90"/>
      <c r="I981" s="19"/>
      <c r="J981" s="93"/>
      <c r="K981" s="19"/>
      <c r="L981" s="96"/>
      <c r="M981" s="19"/>
      <c r="N981" s="94"/>
      <c r="O981" s="19"/>
      <c r="P981" s="95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9.5" customHeight="1">
      <c r="A982" s="19"/>
      <c r="B982" s="89"/>
      <c r="C982" s="90"/>
      <c r="D982" s="91"/>
      <c r="E982" s="92"/>
      <c r="F982" s="90"/>
      <c r="G982" s="92"/>
      <c r="H982" s="90"/>
      <c r="I982" s="19"/>
      <c r="J982" s="93"/>
      <c r="K982" s="19"/>
      <c r="L982" s="96"/>
      <c r="M982" s="19"/>
      <c r="N982" s="94"/>
      <c r="O982" s="19"/>
      <c r="P982" s="95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9.5" customHeight="1">
      <c r="A983" s="19"/>
      <c r="B983" s="89"/>
      <c r="C983" s="90"/>
      <c r="D983" s="91"/>
      <c r="E983" s="92"/>
      <c r="F983" s="90"/>
      <c r="G983" s="92"/>
      <c r="H983" s="90"/>
      <c r="I983" s="19"/>
      <c r="J983" s="93"/>
      <c r="K983" s="19"/>
      <c r="L983" s="96"/>
      <c r="M983" s="19"/>
      <c r="N983" s="94"/>
      <c r="O983" s="19"/>
      <c r="P983" s="95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9.5" customHeight="1">
      <c r="A984" s="19"/>
      <c r="B984" s="89"/>
      <c r="C984" s="90"/>
      <c r="D984" s="91"/>
      <c r="E984" s="92"/>
      <c r="F984" s="90"/>
      <c r="G984" s="92"/>
      <c r="H984" s="90"/>
      <c r="I984" s="19"/>
      <c r="J984" s="93"/>
      <c r="K984" s="19"/>
      <c r="L984" s="96"/>
      <c r="M984" s="19"/>
      <c r="N984" s="94"/>
      <c r="O984" s="19"/>
      <c r="P984" s="95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9.5" customHeight="1">
      <c r="A985" s="19"/>
      <c r="B985" s="89"/>
      <c r="C985" s="90"/>
      <c r="D985" s="91"/>
      <c r="E985" s="92"/>
      <c r="F985" s="90"/>
      <c r="G985" s="92"/>
      <c r="H985" s="90"/>
      <c r="I985" s="19"/>
      <c r="J985" s="93"/>
      <c r="K985" s="19"/>
      <c r="L985" s="96"/>
      <c r="M985" s="19"/>
      <c r="N985" s="94"/>
      <c r="O985" s="19"/>
      <c r="P985" s="95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9.5" customHeight="1">
      <c r="A986" s="19"/>
      <c r="B986" s="89"/>
      <c r="C986" s="90"/>
      <c r="D986" s="91"/>
      <c r="E986" s="92"/>
      <c r="F986" s="90"/>
      <c r="G986" s="92"/>
      <c r="H986" s="90"/>
      <c r="I986" s="19"/>
      <c r="J986" s="93"/>
      <c r="K986" s="19"/>
      <c r="L986" s="96"/>
      <c r="M986" s="19"/>
      <c r="N986" s="94"/>
      <c r="O986" s="19"/>
      <c r="P986" s="95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9.5" customHeight="1">
      <c r="A987" s="19"/>
      <c r="B987" s="89"/>
      <c r="C987" s="90"/>
      <c r="D987" s="91"/>
      <c r="E987" s="92"/>
      <c r="F987" s="90"/>
      <c r="G987" s="92"/>
      <c r="H987" s="90"/>
      <c r="I987" s="19"/>
      <c r="J987" s="93"/>
      <c r="K987" s="19"/>
      <c r="L987" s="96"/>
      <c r="M987" s="19"/>
      <c r="N987" s="94"/>
      <c r="O987" s="19"/>
      <c r="P987" s="95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9.5" customHeight="1">
      <c r="A988" s="19"/>
      <c r="B988" s="89"/>
      <c r="C988" s="90"/>
      <c r="D988" s="91"/>
      <c r="E988" s="92"/>
      <c r="F988" s="90"/>
      <c r="G988" s="92"/>
      <c r="H988" s="90"/>
      <c r="I988" s="19"/>
      <c r="J988" s="93"/>
      <c r="K988" s="19"/>
      <c r="L988" s="96"/>
      <c r="M988" s="19"/>
      <c r="N988" s="94"/>
      <c r="O988" s="19"/>
      <c r="P988" s="95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9.5" customHeight="1">
      <c r="A989" s="19"/>
      <c r="B989" s="89"/>
      <c r="C989" s="90"/>
      <c r="D989" s="91"/>
      <c r="E989" s="92"/>
      <c r="F989" s="90"/>
      <c r="G989" s="92"/>
      <c r="H989" s="90"/>
      <c r="I989" s="19"/>
      <c r="J989" s="93"/>
      <c r="K989" s="19"/>
      <c r="L989" s="96"/>
      <c r="M989" s="19"/>
      <c r="N989" s="94"/>
      <c r="O989" s="19"/>
      <c r="P989" s="95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9.5" customHeight="1">
      <c r="A990" s="19"/>
      <c r="B990" s="89"/>
      <c r="C990" s="90"/>
      <c r="D990" s="91"/>
      <c r="E990" s="92"/>
      <c r="F990" s="90"/>
      <c r="G990" s="92"/>
      <c r="H990" s="90"/>
      <c r="I990" s="19"/>
      <c r="J990" s="93"/>
      <c r="K990" s="19"/>
      <c r="L990" s="96"/>
      <c r="M990" s="19"/>
      <c r="N990" s="94"/>
      <c r="O990" s="19"/>
      <c r="P990" s="95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9.5" customHeight="1">
      <c r="A991" s="19"/>
      <c r="B991" s="89"/>
      <c r="C991" s="90"/>
      <c r="D991" s="91"/>
      <c r="E991" s="92"/>
      <c r="F991" s="90"/>
      <c r="G991" s="92"/>
      <c r="H991" s="90"/>
      <c r="I991" s="19"/>
      <c r="J991" s="93"/>
      <c r="K991" s="19"/>
      <c r="L991" s="96"/>
      <c r="M991" s="19"/>
      <c r="N991" s="94"/>
      <c r="O991" s="19"/>
      <c r="P991" s="95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9.5" customHeight="1">
      <c r="A992" s="19"/>
      <c r="B992" s="89"/>
      <c r="C992" s="90"/>
      <c r="D992" s="91"/>
      <c r="E992" s="92"/>
      <c r="F992" s="90"/>
      <c r="G992" s="92"/>
      <c r="H992" s="90"/>
      <c r="I992" s="19"/>
      <c r="J992" s="93"/>
      <c r="K992" s="19"/>
      <c r="L992" s="96"/>
      <c r="M992" s="19"/>
      <c r="N992" s="94"/>
      <c r="O992" s="19"/>
      <c r="P992" s="95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9.5" customHeight="1">
      <c r="A993" s="19"/>
      <c r="B993" s="89"/>
      <c r="C993" s="90"/>
      <c r="D993" s="91"/>
      <c r="E993" s="92"/>
      <c r="F993" s="90"/>
      <c r="G993" s="92"/>
      <c r="H993" s="90"/>
      <c r="I993" s="19"/>
      <c r="J993" s="93"/>
      <c r="K993" s="19"/>
      <c r="L993" s="96"/>
      <c r="M993" s="19"/>
      <c r="N993" s="94"/>
      <c r="O993" s="19"/>
      <c r="P993" s="95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9.5" customHeight="1">
      <c r="A994" s="19"/>
      <c r="B994" s="89"/>
      <c r="C994" s="90"/>
      <c r="D994" s="91"/>
      <c r="E994" s="92"/>
      <c r="F994" s="90"/>
      <c r="G994" s="92"/>
      <c r="H994" s="90"/>
      <c r="I994" s="19"/>
      <c r="J994" s="93"/>
      <c r="K994" s="19"/>
      <c r="L994" s="96"/>
      <c r="M994" s="19"/>
      <c r="N994" s="94"/>
      <c r="O994" s="19"/>
      <c r="P994" s="95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9.5" customHeight="1">
      <c r="A995" s="19"/>
      <c r="B995" s="89"/>
      <c r="C995" s="90"/>
      <c r="D995" s="91"/>
      <c r="E995" s="92"/>
      <c r="F995" s="90"/>
      <c r="G995" s="92"/>
      <c r="H995" s="90"/>
      <c r="I995" s="19"/>
      <c r="J995" s="93"/>
      <c r="K995" s="19"/>
      <c r="L995" s="96"/>
      <c r="M995" s="19"/>
      <c r="N995" s="94"/>
      <c r="O995" s="19"/>
      <c r="P995" s="95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9.5" customHeight="1">
      <c r="A996" s="19"/>
      <c r="B996" s="89"/>
      <c r="C996" s="90"/>
      <c r="D996" s="91"/>
      <c r="E996" s="92"/>
      <c r="F996" s="90"/>
      <c r="G996" s="92"/>
      <c r="H996" s="90"/>
      <c r="I996" s="19"/>
      <c r="J996" s="93"/>
      <c r="K996" s="19"/>
      <c r="L996" s="96"/>
      <c r="M996" s="19"/>
      <c r="N996" s="94"/>
      <c r="O996" s="19"/>
      <c r="P996" s="95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9.5" customHeight="1">
      <c r="A997" s="19"/>
      <c r="B997" s="89"/>
      <c r="C997" s="90"/>
      <c r="D997" s="91"/>
      <c r="E997" s="92"/>
      <c r="F997" s="90"/>
      <c r="G997" s="92"/>
      <c r="H997" s="90"/>
      <c r="I997" s="19"/>
      <c r="J997" s="93"/>
      <c r="K997" s="19"/>
      <c r="L997" s="96"/>
      <c r="M997" s="19"/>
      <c r="N997" s="94"/>
      <c r="O997" s="19"/>
      <c r="P997" s="95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9.5" customHeight="1">
      <c r="A998" s="19"/>
      <c r="B998" s="89"/>
      <c r="C998" s="90"/>
      <c r="D998" s="91"/>
      <c r="E998" s="92"/>
      <c r="F998" s="90"/>
      <c r="G998" s="92"/>
      <c r="H998" s="90"/>
      <c r="I998" s="19"/>
      <c r="J998" s="93"/>
      <c r="K998" s="19"/>
      <c r="L998" s="96"/>
      <c r="M998" s="19"/>
      <c r="N998" s="94"/>
      <c r="O998" s="19"/>
      <c r="P998" s="95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9.5" customHeight="1">
      <c r="A999" s="19"/>
      <c r="B999" s="89"/>
      <c r="C999" s="90"/>
      <c r="D999" s="91"/>
      <c r="E999" s="92"/>
      <c r="F999" s="90"/>
      <c r="G999" s="92"/>
      <c r="H999" s="90"/>
      <c r="I999" s="19"/>
      <c r="J999" s="93"/>
      <c r="K999" s="19"/>
      <c r="L999" s="96"/>
      <c r="M999" s="19"/>
      <c r="N999" s="94"/>
      <c r="O999" s="19"/>
      <c r="P999" s="95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9.5" customHeight="1">
      <c r="A1000" s="19"/>
      <c r="B1000" s="89"/>
      <c r="C1000" s="90"/>
      <c r="D1000" s="91"/>
      <c r="E1000" s="92"/>
      <c r="F1000" s="90"/>
      <c r="G1000" s="92"/>
      <c r="H1000" s="90"/>
      <c r="I1000" s="19"/>
      <c r="J1000" s="93"/>
      <c r="K1000" s="19"/>
      <c r="L1000" s="96"/>
      <c r="M1000" s="19"/>
      <c r="N1000" s="94"/>
      <c r="O1000" s="19"/>
      <c r="P1000" s="95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8">
    <mergeCell ref="M736:O736"/>
    <mergeCell ref="D1:M2"/>
    <mergeCell ref="J3:J5"/>
    <mergeCell ref="A4:B5"/>
    <mergeCell ref="H4:H5"/>
    <mergeCell ref="M4:O4"/>
    <mergeCell ref="A1:C1"/>
    <mergeCell ref="N1:P1"/>
  </mergeCells>
  <conditionalFormatting sqref="B2:B3 B6:B1000">
    <cfRule type="cellIs" dxfId="0" priority="1" operator="greaterThan">
      <formula>0</formula>
    </cfRule>
  </conditionalFormatting>
  <conditionalFormatting sqref="P2:P1000">
    <cfRule type="cellIs" dxfId="1" priority="2" operator="greaterThan">
      <formula>0</formula>
    </cfRule>
  </conditionalFormatting>
  <conditionalFormatting sqref="L6:L735">
    <cfRule type="cellIs" dxfId="2" priority="3" operator="greaterThan">
      <formula>30</formula>
    </cfRule>
  </conditionalFormatting>
  <conditionalFormatting sqref="L6:L735">
    <cfRule type="cellIs" dxfId="3" priority="4" operator="greaterThan">
      <formula>20</formula>
    </cfRule>
  </conditionalFormatting>
  <conditionalFormatting sqref="L6:L735">
    <cfRule type="cellIs" dxfId="4" priority="5" operator="greaterThan">
      <formula>10</formula>
    </cfRule>
  </conditionalFormatting>
  <conditionalFormatting sqref="L6:L735">
    <cfRule type="cellIs" dxfId="5" priority="6" operator="greaterThan">
      <formula>0</formula>
    </cfRule>
  </conditionalFormatting>
  <conditionalFormatting sqref="H6">
    <cfRule type="cellIs" dxfId="6" priority="7" operator="greaterThan">
      <formula>"B2"</formula>
    </cfRule>
  </conditionalFormatting>
  <hyperlinks>
    <hyperlink r:id="rId1" ref="P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0.14"/>
    <col customWidth="1" min="2" max="2" width="13.43"/>
    <col customWidth="1" min="3" max="3" width="12.29"/>
    <col customWidth="1" min="4" max="4" width="26.29"/>
    <col customWidth="1" min="5" max="5" width="2.14"/>
    <col customWidth="1" min="6" max="6" width="18.86"/>
    <col customWidth="1" min="7" max="7" width="2.43"/>
    <col customWidth="1" min="8" max="8" width="19.43"/>
    <col customWidth="1" min="9" max="9" width="2.43"/>
    <col customWidth="1" min="10" max="10" width="22.29"/>
    <col customWidth="1" min="11" max="11" width="2.43"/>
    <col customWidth="1" min="12" max="12" width="17.14"/>
    <col customWidth="1" min="13" max="13" width="5.29"/>
    <col customWidth="1" min="14" max="14" width="22.0"/>
    <col customWidth="1" min="15" max="15" width="6.43"/>
    <col customWidth="1" min="16" max="16" width="16.43"/>
    <col customWidth="1" min="17" max="26" width="8.86"/>
  </cols>
  <sheetData>
    <row r="1" ht="57.0" customHeight="1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6"/>
      <c r="N1" s="7"/>
      <c r="O1" s="2"/>
      <c r="P1" s="3"/>
    </row>
    <row r="2" ht="30.0" customHeight="1">
      <c r="A2" s="8"/>
      <c r="B2" s="9"/>
      <c r="C2" s="10"/>
      <c r="D2" s="11"/>
      <c r="E2" s="12"/>
      <c r="F2" s="12"/>
      <c r="G2" s="12"/>
      <c r="H2" s="12"/>
      <c r="I2" s="12"/>
      <c r="J2" s="12"/>
      <c r="K2" s="12"/>
      <c r="L2" s="12"/>
      <c r="M2" s="13"/>
      <c r="N2" s="14" t="s">
        <v>0</v>
      </c>
      <c r="O2" s="3"/>
      <c r="P2" s="15">
        <v>2490.0</v>
      </c>
    </row>
    <row r="3" ht="19.5" customHeight="1">
      <c r="A3" s="8"/>
      <c r="B3" s="9"/>
      <c r="C3" s="16"/>
      <c r="D3" s="18" t="s">
        <v>2</v>
      </c>
      <c r="E3" s="20"/>
      <c r="F3" s="22" t="s">
        <v>3</v>
      </c>
      <c r="G3" s="16"/>
      <c r="H3" s="20"/>
      <c r="I3" s="24"/>
      <c r="J3" s="26" t="s">
        <v>6</v>
      </c>
      <c r="K3" s="24"/>
      <c r="L3" s="28"/>
      <c r="M3" s="30"/>
      <c r="N3" s="32" t="s">
        <v>8</v>
      </c>
      <c r="O3" s="34"/>
      <c r="P3" s="36">
        <v>4.0</v>
      </c>
    </row>
    <row r="4" ht="19.5" customHeight="1">
      <c r="A4" s="35" t="s">
        <v>9</v>
      </c>
      <c r="B4" s="6"/>
      <c r="C4" s="38"/>
      <c r="D4" s="39">
        <v>120.0</v>
      </c>
      <c r="E4" s="40"/>
      <c r="F4" s="41">
        <v>1.01</v>
      </c>
      <c r="G4" s="42"/>
      <c r="H4" s="43" t="s">
        <v>10</v>
      </c>
      <c r="I4" s="24"/>
      <c r="J4" s="44"/>
      <c r="K4" s="24"/>
      <c r="L4" s="28"/>
      <c r="M4" s="46" t="s">
        <v>12</v>
      </c>
      <c r="N4" s="2"/>
      <c r="O4" s="3"/>
      <c r="P4" s="48">
        <f>P2*P3*0.05</f>
        <v>498</v>
      </c>
    </row>
    <row r="5" ht="19.5" customHeight="1">
      <c r="A5" s="49"/>
      <c r="B5" s="50"/>
      <c r="C5" s="51" t="s">
        <v>13</v>
      </c>
      <c r="D5" s="52" t="s">
        <v>14</v>
      </c>
      <c r="E5" s="53" t="s">
        <v>15</v>
      </c>
      <c r="F5" s="54" t="s">
        <v>16</v>
      </c>
      <c r="G5" s="53" t="s">
        <v>17</v>
      </c>
      <c r="H5" s="55"/>
      <c r="I5" s="56"/>
      <c r="J5" s="55"/>
      <c r="K5" s="57" t="s">
        <v>18</v>
      </c>
      <c r="L5" s="58" t="s">
        <v>19</v>
      </c>
      <c r="M5" s="59"/>
      <c r="N5" s="60" t="s">
        <v>20</v>
      </c>
      <c r="O5" s="61"/>
      <c r="P5" s="62"/>
    </row>
    <row r="6" ht="19.5" customHeight="1">
      <c r="A6" s="63"/>
      <c r="B6" s="64"/>
      <c r="C6" s="66">
        <v>1.0</v>
      </c>
      <c r="D6" s="67">
        <f>D4</f>
        <v>120</v>
      </c>
      <c r="E6" s="68" t="s">
        <v>15</v>
      </c>
      <c r="F6" s="69">
        <f>F4</f>
        <v>1.01</v>
      </c>
      <c r="G6" s="68" t="s">
        <v>17</v>
      </c>
      <c r="H6" s="70">
        <f t="shared" ref="H6:H735" si="1">D6*(F6%)</f>
        <v>1.212</v>
      </c>
      <c r="I6" s="71"/>
      <c r="J6" s="72">
        <f>H6+P4</f>
        <v>499.212</v>
      </c>
      <c r="K6" s="73" t="s">
        <v>18</v>
      </c>
      <c r="L6" s="74">
        <f t="shared" ref="L6:L735" si="2">IF(J6&lt;10, 0,ROUNDDOWN(J6,-1))</f>
        <v>490</v>
      </c>
      <c r="M6" s="75"/>
      <c r="N6" s="76">
        <f t="shared" ref="N6:N735" si="3">H6*365</f>
        <v>442.38</v>
      </c>
      <c r="O6" s="63"/>
      <c r="P6" s="77">
        <f>BCC!L6*0.07*'$100 ref'!P$3</f>
        <v>0</v>
      </c>
    </row>
    <row r="7" ht="19.5" customHeight="1">
      <c r="A7" s="8"/>
      <c r="B7" s="9">
        <f t="shared" ref="B7:B735" si="4">IF(J6&gt;=10, J6-L6, 0)</f>
        <v>9.212</v>
      </c>
      <c r="C7" s="16">
        <f t="shared" ref="C7:C735" si="5">C6+1</f>
        <v>2</v>
      </c>
      <c r="D7" s="28">
        <f t="shared" ref="D7:D735" si="6">D6+L6+M6</f>
        <v>610</v>
      </c>
      <c r="E7" s="78" t="s">
        <v>15</v>
      </c>
      <c r="F7" s="79">
        <f t="shared" ref="F7:F735" si="7">F6</f>
        <v>1.01</v>
      </c>
      <c r="G7" s="78" t="s">
        <v>17</v>
      </c>
      <c r="H7" s="80">
        <f t="shared" si="1"/>
        <v>6.161</v>
      </c>
      <c r="I7" s="81"/>
      <c r="J7" s="82">
        <f t="shared" ref="J7:J735" si="8">IF(L6&gt;0, B7+H7+P6,J6+H7+P6)</f>
        <v>15.373</v>
      </c>
      <c r="K7" s="83" t="s">
        <v>18</v>
      </c>
      <c r="L7" s="74">
        <f t="shared" si="2"/>
        <v>10</v>
      </c>
      <c r="M7" s="24"/>
      <c r="N7" s="31">
        <f t="shared" si="3"/>
        <v>2248.765</v>
      </c>
      <c r="O7" s="8"/>
      <c r="P7" s="47">
        <f>BCC!L7*0.07*'$100 ref'!P$3</f>
        <v>0</v>
      </c>
    </row>
    <row r="8" ht="19.5" customHeight="1">
      <c r="A8" s="8"/>
      <c r="B8" s="9">
        <f t="shared" si="4"/>
        <v>5.373</v>
      </c>
      <c r="C8" s="16">
        <f t="shared" si="5"/>
        <v>3</v>
      </c>
      <c r="D8" s="28">
        <f t="shared" si="6"/>
        <v>620</v>
      </c>
      <c r="E8" s="78" t="s">
        <v>15</v>
      </c>
      <c r="F8" s="79">
        <f t="shared" si="7"/>
        <v>1.01</v>
      </c>
      <c r="G8" s="78" t="s">
        <v>17</v>
      </c>
      <c r="H8" s="80">
        <f t="shared" si="1"/>
        <v>6.262</v>
      </c>
      <c r="I8" s="81"/>
      <c r="J8" s="82">
        <f t="shared" si="8"/>
        <v>11.635</v>
      </c>
      <c r="K8" s="83" t="s">
        <v>18</v>
      </c>
      <c r="L8" s="74">
        <f t="shared" si="2"/>
        <v>10</v>
      </c>
      <c r="M8" s="24"/>
      <c r="N8" s="31">
        <f t="shared" si="3"/>
        <v>2285.63</v>
      </c>
      <c r="O8" s="8"/>
      <c r="P8" s="47">
        <f>BCC!L8*0.07*'$100 ref'!P$3</f>
        <v>0</v>
      </c>
    </row>
    <row r="9" ht="19.5" customHeight="1">
      <c r="A9" s="8"/>
      <c r="B9" s="9">
        <f t="shared" si="4"/>
        <v>1.635</v>
      </c>
      <c r="C9" s="16">
        <f t="shared" si="5"/>
        <v>4</v>
      </c>
      <c r="D9" s="28">
        <f t="shared" si="6"/>
        <v>630</v>
      </c>
      <c r="E9" s="78" t="s">
        <v>15</v>
      </c>
      <c r="F9" s="79">
        <f t="shared" si="7"/>
        <v>1.01</v>
      </c>
      <c r="G9" s="78" t="s">
        <v>17</v>
      </c>
      <c r="H9" s="80">
        <f t="shared" si="1"/>
        <v>6.363</v>
      </c>
      <c r="I9" s="81"/>
      <c r="J9" s="82">
        <f t="shared" si="8"/>
        <v>7.998</v>
      </c>
      <c r="K9" s="83" t="s">
        <v>18</v>
      </c>
      <c r="L9" s="74">
        <f t="shared" si="2"/>
        <v>0</v>
      </c>
      <c r="M9" s="24"/>
      <c r="N9" s="31">
        <f t="shared" si="3"/>
        <v>2322.495</v>
      </c>
      <c r="O9" s="8"/>
      <c r="P9" s="47">
        <f>BCC!L9*0.07*'$100 ref'!P$3</f>
        <v>0</v>
      </c>
    </row>
    <row r="10" ht="19.5" customHeight="1">
      <c r="A10" s="8"/>
      <c r="B10" s="9">
        <f t="shared" si="4"/>
        <v>0</v>
      </c>
      <c r="C10" s="16">
        <f t="shared" si="5"/>
        <v>5</v>
      </c>
      <c r="D10" s="28">
        <f t="shared" si="6"/>
        <v>630</v>
      </c>
      <c r="E10" s="78" t="s">
        <v>15</v>
      </c>
      <c r="F10" s="79">
        <f t="shared" si="7"/>
        <v>1.01</v>
      </c>
      <c r="G10" s="78" t="s">
        <v>17</v>
      </c>
      <c r="H10" s="80">
        <f t="shared" si="1"/>
        <v>6.363</v>
      </c>
      <c r="I10" s="81"/>
      <c r="J10" s="82">
        <f t="shared" si="8"/>
        <v>14.361</v>
      </c>
      <c r="K10" s="83" t="s">
        <v>18</v>
      </c>
      <c r="L10" s="74">
        <f t="shared" si="2"/>
        <v>10</v>
      </c>
      <c r="M10" s="24"/>
      <c r="N10" s="31">
        <f t="shared" si="3"/>
        <v>2322.495</v>
      </c>
      <c r="O10" s="8"/>
      <c r="P10" s="47">
        <f>BCC!L10*0.07*'$100 ref'!P$3</f>
        <v>0</v>
      </c>
    </row>
    <row r="11" ht="19.5" customHeight="1">
      <c r="A11" s="8"/>
      <c r="B11" s="9">
        <f t="shared" si="4"/>
        <v>4.361</v>
      </c>
      <c r="C11" s="16">
        <f t="shared" si="5"/>
        <v>6</v>
      </c>
      <c r="D11" s="28">
        <f t="shared" si="6"/>
        <v>640</v>
      </c>
      <c r="E11" s="78" t="s">
        <v>15</v>
      </c>
      <c r="F11" s="79">
        <f t="shared" si="7"/>
        <v>1.01</v>
      </c>
      <c r="G11" s="78" t="s">
        <v>17</v>
      </c>
      <c r="H11" s="80">
        <f t="shared" si="1"/>
        <v>6.464</v>
      </c>
      <c r="I11" s="81"/>
      <c r="J11" s="82">
        <f t="shared" si="8"/>
        <v>10.825</v>
      </c>
      <c r="K11" s="83" t="s">
        <v>18</v>
      </c>
      <c r="L11" s="74">
        <f t="shared" si="2"/>
        <v>10</v>
      </c>
      <c r="M11" s="24"/>
      <c r="N11" s="31">
        <f t="shared" si="3"/>
        <v>2359.36</v>
      </c>
      <c r="O11" s="8"/>
      <c r="P11" s="47">
        <f>BCC!L11*0.07*'$100 ref'!P$3</f>
        <v>0</v>
      </c>
    </row>
    <row r="12" ht="19.5" customHeight="1">
      <c r="A12" s="8"/>
      <c r="B12" s="9">
        <f t="shared" si="4"/>
        <v>0.825</v>
      </c>
      <c r="C12" s="16">
        <f t="shared" si="5"/>
        <v>7</v>
      </c>
      <c r="D12" s="28">
        <f t="shared" si="6"/>
        <v>650</v>
      </c>
      <c r="E12" s="78" t="s">
        <v>15</v>
      </c>
      <c r="F12" s="79">
        <f t="shared" si="7"/>
        <v>1.01</v>
      </c>
      <c r="G12" s="78" t="s">
        <v>17</v>
      </c>
      <c r="H12" s="80">
        <f t="shared" si="1"/>
        <v>6.565</v>
      </c>
      <c r="I12" s="81"/>
      <c r="J12" s="82">
        <f t="shared" si="8"/>
        <v>7.39</v>
      </c>
      <c r="K12" s="83" t="s">
        <v>18</v>
      </c>
      <c r="L12" s="74">
        <f t="shared" si="2"/>
        <v>0</v>
      </c>
      <c r="M12" s="24"/>
      <c r="N12" s="31">
        <f t="shared" si="3"/>
        <v>2396.225</v>
      </c>
      <c r="O12" s="8"/>
      <c r="P12" s="47">
        <f>BCC!L12*0.07*'$100 ref'!P$3</f>
        <v>0</v>
      </c>
    </row>
    <row r="13" ht="19.5" customHeight="1">
      <c r="A13" s="8"/>
      <c r="B13" s="9">
        <f t="shared" si="4"/>
        <v>0</v>
      </c>
      <c r="C13" s="16">
        <f t="shared" si="5"/>
        <v>8</v>
      </c>
      <c r="D13" s="28">
        <f t="shared" si="6"/>
        <v>650</v>
      </c>
      <c r="E13" s="78" t="s">
        <v>15</v>
      </c>
      <c r="F13" s="79">
        <f t="shared" si="7"/>
        <v>1.01</v>
      </c>
      <c r="G13" s="78" t="s">
        <v>17</v>
      </c>
      <c r="H13" s="80">
        <f t="shared" si="1"/>
        <v>6.565</v>
      </c>
      <c r="I13" s="81"/>
      <c r="J13" s="82">
        <f t="shared" si="8"/>
        <v>13.955</v>
      </c>
      <c r="K13" s="83" t="s">
        <v>18</v>
      </c>
      <c r="L13" s="74">
        <f t="shared" si="2"/>
        <v>10</v>
      </c>
      <c r="M13" s="24"/>
      <c r="N13" s="31">
        <f t="shared" si="3"/>
        <v>2396.225</v>
      </c>
      <c r="O13" s="8"/>
      <c r="P13" s="47">
        <f>BCC!L13*0.07*'$100 ref'!P$3</f>
        <v>0</v>
      </c>
    </row>
    <row r="14" ht="19.5" customHeight="1">
      <c r="A14" s="8"/>
      <c r="B14" s="9">
        <f t="shared" si="4"/>
        <v>3.955</v>
      </c>
      <c r="C14" s="16">
        <f t="shared" si="5"/>
        <v>9</v>
      </c>
      <c r="D14" s="28">
        <f t="shared" si="6"/>
        <v>660</v>
      </c>
      <c r="E14" s="78" t="s">
        <v>15</v>
      </c>
      <c r="F14" s="79">
        <f t="shared" si="7"/>
        <v>1.01</v>
      </c>
      <c r="G14" s="78" t="s">
        <v>17</v>
      </c>
      <c r="H14" s="80">
        <f t="shared" si="1"/>
        <v>6.666</v>
      </c>
      <c r="I14" s="81"/>
      <c r="J14" s="82">
        <f t="shared" si="8"/>
        <v>10.621</v>
      </c>
      <c r="K14" s="83" t="s">
        <v>18</v>
      </c>
      <c r="L14" s="74">
        <f t="shared" si="2"/>
        <v>10</v>
      </c>
      <c r="M14" s="24"/>
      <c r="N14" s="31">
        <f t="shared" si="3"/>
        <v>2433.09</v>
      </c>
      <c r="O14" s="8"/>
      <c r="P14" s="47">
        <f>BCC!L14*0.07*'$100 ref'!P$3</f>
        <v>2.8</v>
      </c>
    </row>
    <row r="15" ht="19.5" customHeight="1">
      <c r="A15" s="8"/>
      <c r="B15" s="9">
        <f t="shared" si="4"/>
        <v>0.621</v>
      </c>
      <c r="C15" s="16">
        <f t="shared" si="5"/>
        <v>10</v>
      </c>
      <c r="D15" s="28">
        <f t="shared" si="6"/>
        <v>670</v>
      </c>
      <c r="E15" s="78" t="s">
        <v>15</v>
      </c>
      <c r="F15" s="79">
        <f t="shared" si="7"/>
        <v>1.01</v>
      </c>
      <c r="G15" s="78" t="s">
        <v>17</v>
      </c>
      <c r="H15" s="80">
        <f t="shared" si="1"/>
        <v>6.767</v>
      </c>
      <c r="I15" s="81"/>
      <c r="J15" s="82">
        <f t="shared" si="8"/>
        <v>10.188</v>
      </c>
      <c r="K15" s="83" t="s">
        <v>18</v>
      </c>
      <c r="L15" s="74">
        <f t="shared" si="2"/>
        <v>10</v>
      </c>
      <c r="M15" s="24"/>
      <c r="N15" s="31">
        <f t="shared" si="3"/>
        <v>2469.955</v>
      </c>
      <c r="O15" s="8"/>
      <c r="P15" s="47">
        <f>BCC!L15*0.07*'$100 ref'!P$3</f>
        <v>0</v>
      </c>
    </row>
    <row r="16" ht="19.5" customHeight="1">
      <c r="A16" s="8"/>
      <c r="B16" s="9">
        <f t="shared" si="4"/>
        <v>0.188</v>
      </c>
      <c r="C16" s="16">
        <f t="shared" si="5"/>
        <v>11</v>
      </c>
      <c r="D16" s="28">
        <f t="shared" si="6"/>
        <v>680</v>
      </c>
      <c r="E16" s="78" t="s">
        <v>15</v>
      </c>
      <c r="F16" s="79">
        <f t="shared" si="7"/>
        <v>1.01</v>
      </c>
      <c r="G16" s="78" t="s">
        <v>17</v>
      </c>
      <c r="H16" s="80">
        <f t="shared" si="1"/>
        <v>6.868</v>
      </c>
      <c r="I16" s="81"/>
      <c r="J16" s="82">
        <f t="shared" si="8"/>
        <v>7.056</v>
      </c>
      <c r="K16" s="83" t="s">
        <v>18</v>
      </c>
      <c r="L16" s="74">
        <f t="shared" si="2"/>
        <v>0</v>
      </c>
      <c r="M16" s="24"/>
      <c r="N16" s="31">
        <f t="shared" si="3"/>
        <v>2506.82</v>
      </c>
      <c r="O16" s="8"/>
      <c r="P16" s="47">
        <f>BCC!L16*0.07*'$100 ref'!P$3</f>
        <v>0</v>
      </c>
    </row>
    <row r="17" ht="19.5" customHeight="1">
      <c r="A17" s="8"/>
      <c r="B17" s="9">
        <f t="shared" si="4"/>
        <v>0</v>
      </c>
      <c r="C17" s="16">
        <f t="shared" si="5"/>
        <v>12</v>
      </c>
      <c r="D17" s="28">
        <f t="shared" si="6"/>
        <v>680</v>
      </c>
      <c r="E17" s="78" t="s">
        <v>15</v>
      </c>
      <c r="F17" s="79">
        <f t="shared" si="7"/>
        <v>1.01</v>
      </c>
      <c r="G17" s="78" t="s">
        <v>17</v>
      </c>
      <c r="H17" s="80">
        <f t="shared" si="1"/>
        <v>6.868</v>
      </c>
      <c r="I17" s="81"/>
      <c r="J17" s="82">
        <f t="shared" si="8"/>
        <v>13.924</v>
      </c>
      <c r="K17" s="83" t="s">
        <v>18</v>
      </c>
      <c r="L17" s="74">
        <f t="shared" si="2"/>
        <v>10</v>
      </c>
      <c r="M17" s="24"/>
      <c r="N17" s="31">
        <f t="shared" si="3"/>
        <v>2506.82</v>
      </c>
      <c r="O17" s="8"/>
      <c r="P17" s="47">
        <f>BCC!L17*0.07*'$100 ref'!P$3</f>
        <v>0</v>
      </c>
    </row>
    <row r="18" ht="19.5" customHeight="1">
      <c r="A18" s="8"/>
      <c r="B18" s="9">
        <f t="shared" si="4"/>
        <v>3.924</v>
      </c>
      <c r="C18" s="16">
        <f t="shared" si="5"/>
        <v>13</v>
      </c>
      <c r="D18" s="28">
        <f t="shared" si="6"/>
        <v>690</v>
      </c>
      <c r="E18" s="78" t="s">
        <v>15</v>
      </c>
      <c r="F18" s="79">
        <f t="shared" si="7"/>
        <v>1.01</v>
      </c>
      <c r="G18" s="78" t="s">
        <v>17</v>
      </c>
      <c r="H18" s="80">
        <f t="shared" si="1"/>
        <v>6.969</v>
      </c>
      <c r="I18" s="81"/>
      <c r="J18" s="82">
        <f t="shared" si="8"/>
        <v>10.893</v>
      </c>
      <c r="K18" s="83" t="s">
        <v>18</v>
      </c>
      <c r="L18" s="74">
        <f t="shared" si="2"/>
        <v>10</v>
      </c>
      <c r="M18" s="24"/>
      <c r="N18" s="31">
        <f t="shared" si="3"/>
        <v>2543.685</v>
      </c>
      <c r="O18" s="8"/>
      <c r="P18" s="47">
        <f>BCC!L18*0.07*'$100 ref'!P$3</f>
        <v>0</v>
      </c>
    </row>
    <row r="19" ht="19.5" customHeight="1">
      <c r="A19" s="8"/>
      <c r="B19" s="9">
        <f t="shared" si="4"/>
        <v>0.893</v>
      </c>
      <c r="C19" s="16">
        <f t="shared" si="5"/>
        <v>14</v>
      </c>
      <c r="D19" s="28">
        <f t="shared" si="6"/>
        <v>700</v>
      </c>
      <c r="E19" s="78" t="s">
        <v>15</v>
      </c>
      <c r="F19" s="79">
        <f t="shared" si="7"/>
        <v>1.01</v>
      </c>
      <c r="G19" s="78" t="s">
        <v>17</v>
      </c>
      <c r="H19" s="80">
        <f t="shared" si="1"/>
        <v>7.07</v>
      </c>
      <c r="I19" s="81"/>
      <c r="J19" s="82">
        <f t="shared" si="8"/>
        <v>7.963</v>
      </c>
      <c r="K19" s="83" t="s">
        <v>18</v>
      </c>
      <c r="L19" s="74">
        <f t="shared" si="2"/>
        <v>0</v>
      </c>
      <c r="M19" s="24"/>
      <c r="N19" s="31">
        <f t="shared" si="3"/>
        <v>2580.55</v>
      </c>
      <c r="O19" s="8"/>
      <c r="P19" s="47">
        <f>BCC!L19*0.07*'$100 ref'!P$3</f>
        <v>0</v>
      </c>
    </row>
    <row r="20" ht="19.5" customHeight="1">
      <c r="A20" s="8"/>
      <c r="B20" s="9">
        <f t="shared" si="4"/>
        <v>0</v>
      </c>
      <c r="C20" s="16">
        <f t="shared" si="5"/>
        <v>15</v>
      </c>
      <c r="D20" s="28">
        <f t="shared" si="6"/>
        <v>700</v>
      </c>
      <c r="E20" s="78" t="s">
        <v>15</v>
      </c>
      <c r="F20" s="79">
        <f t="shared" si="7"/>
        <v>1.01</v>
      </c>
      <c r="G20" s="78" t="s">
        <v>17</v>
      </c>
      <c r="H20" s="80">
        <f t="shared" si="1"/>
        <v>7.07</v>
      </c>
      <c r="I20" s="81"/>
      <c r="J20" s="82">
        <f t="shared" si="8"/>
        <v>15.033</v>
      </c>
      <c r="K20" s="83" t="s">
        <v>18</v>
      </c>
      <c r="L20" s="74">
        <f t="shared" si="2"/>
        <v>10</v>
      </c>
      <c r="M20" s="24"/>
      <c r="N20" s="31">
        <f t="shared" si="3"/>
        <v>2580.55</v>
      </c>
      <c r="O20" s="8"/>
      <c r="P20" s="47">
        <f>BCC!L20*0.07*'$100 ref'!P$3</f>
        <v>0</v>
      </c>
    </row>
    <row r="21" ht="19.5" customHeight="1">
      <c r="A21" s="8"/>
      <c r="B21" s="9">
        <f t="shared" si="4"/>
        <v>5.033</v>
      </c>
      <c r="C21" s="16">
        <f t="shared" si="5"/>
        <v>16</v>
      </c>
      <c r="D21" s="28">
        <f t="shared" si="6"/>
        <v>710</v>
      </c>
      <c r="E21" s="78" t="s">
        <v>15</v>
      </c>
      <c r="F21" s="79">
        <f t="shared" si="7"/>
        <v>1.01</v>
      </c>
      <c r="G21" s="78" t="s">
        <v>17</v>
      </c>
      <c r="H21" s="80">
        <f t="shared" si="1"/>
        <v>7.171</v>
      </c>
      <c r="I21" s="81"/>
      <c r="J21" s="82">
        <f t="shared" si="8"/>
        <v>12.204</v>
      </c>
      <c r="K21" s="83" t="s">
        <v>18</v>
      </c>
      <c r="L21" s="74">
        <f t="shared" si="2"/>
        <v>10</v>
      </c>
      <c r="M21" s="24"/>
      <c r="N21" s="31">
        <f t="shared" si="3"/>
        <v>2617.415</v>
      </c>
      <c r="O21" s="8"/>
      <c r="P21" s="47">
        <f>BCC!L21*0.07*'$100 ref'!P$3</f>
        <v>2.8</v>
      </c>
    </row>
    <row r="22" ht="19.5" customHeight="1">
      <c r="A22" s="8"/>
      <c r="B22" s="9">
        <f t="shared" si="4"/>
        <v>2.204</v>
      </c>
      <c r="C22" s="16">
        <f t="shared" si="5"/>
        <v>17</v>
      </c>
      <c r="D22" s="28">
        <f t="shared" si="6"/>
        <v>720</v>
      </c>
      <c r="E22" s="78" t="s">
        <v>15</v>
      </c>
      <c r="F22" s="79">
        <f t="shared" si="7"/>
        <v>1.01</v>
      </c>
      <c r="G22" s="78" t="s">
        <v>17</v>
      </c>
      <c r="H22" s="80">
        <f t="shared" si="1"/>
        <v>7.272</v>
      </c>
      <c r="I22" s="81"/>
      <c r="J22" s="82">
        <f t="shared" si="8"/>
        <v>12.276</v>
      </c>
      <c r="K22" s="83" t="s">
        <v>18</v>
      </c>
      <c r="L22" s="74">
        <f t="shared" si="2"/>
        <v>10</v>
      </c>
      <c r="M22" s="24"/>
      <c r="N22" s="31">
        <f t="shared" si="3"/>
        <v>2654.28</v>
      </c>
      <c r="O22" s="8"/>
      <c r="P22" s="47">
        <f>BCC!L22*0.07*'$100 ref'!P$3</f>
        <v>0</v>
      </c>
    </row>
    <row r="23" ht="19.5" customHeight="1">
      <c r="A23" s="8"/>
      <c r="B23" s="9">
        <f t="shared" si="4"/>
        <v>2.276</v>
      </c>
      <c r="C23" s="16">
        <f t="shared" si="5"/>
        <v>18</v>
      </c>
      <c r="D23" s="28">
        <f t="shared" si="6"/>
        <v>730</v>
      </c>
      <c r="E23" s="78" t="s">
        <v>15</v>
      </c>
      <c r="F23" s="79">
        <f t="shared" si="7"/>
        <v>1.01</v>
      </c>
      <c r="G23" s="78" t="s">
        <v>17</v>
      </c>
      <c r="H23" s="80">
        <f t="shared" si="1"/>
        <v>7.373</v>
      </c>
      <c r="I23" s="81"/>
      <c r="J23" s="82">
        <f t="shared" si="8"/>
        <v>9.649</v>
      </c>
      <c r="K23" s="83" t="s">
        <v>18</v>
      </c>
      <c r="L23" s="74">
        <f t="shared" si="2"/>
        <v>0</v>
      </c>
      <c r="M23" s="24"/>
      <c r="N23" s="31">
        <f t="shared" si="3"/>
        <v>2691.145</v>
      </c>
      <c r="O23" s="8"/>
      <c r="P23" s="47">
        <f>BCC!L23*0.07*'$100 ref'!P$3</f>
        <v>0</v>
      </c>
    </row>
    <row r="24" ht="19.5" customHeight="1">
      <c r="A24" s="8"/>
      <c r="B24" s="9">
        <f t="shared" si="4"/>
        <v>0</v>
      </c>
      <c r="C24" s="16">
        <f t="shared" si="5"/>
        <v>19</v>
      </c>
      <c r="D24" s="28">
        <f t="shared" si="6"/>
        <v>730</v>
      </c>
      <c r="E24" s="78" t="s">
        <v>15</v>
      </c>
      <c r="F24" s="79">
        <f t="shared" si="7"/>
        <v>1.01</v>
      </c>
      <c r="G24" s="78" t="s">
        <v>17</v>
      </c>
      <c r="H24" s="80">
        <f t="shared" si="1"/>
        <v>7.373</v>
      </c>
      <c r="I24" s="81"/>
      <c r="J24" s="82">
        <f t="shared" si="8"/>
        <v>17.022</v>
      </c>
      <c r="K24" s="83" t="s">
        <v>18</v>
      </c>
      <c r="L24" s="74">
        <f t="shared" si="2"/>
        <v>10</v>
      </c>
      <c r="M24" s="24"/>
      <c r="N24" s="31">
        <f t="shared" si="3"/>
        <v>2691.145</v>
      </c>
      <c r="O24" s="8"/>
      <c r="P24" s="47">
        <f>BCC!L24*0.07*'$100 ref'!P$3</f>
        <v>0</v>
      </c>
    </row>
    <row r="25" ht="19.5" customHeight="1">
      <c r="A25" s="8"/>
      <c r="B25" s="9">
        <f t="shared" si="4"/>
        <v>7.022</v>
      </c>
      <c r="C25" s="16">
        <f t="shared" si="5"/>
        <v>20</v>
      </c>
      <c r="D25" s="28">
        <f t="shared" si="6"/>
        <v>740</v>
      </c>
      <c r="E25" s="78" t="s">
        <v>15</v>
      </c>
      <c r="F25" s="79">
        <f t="shared" si="7"/>
        <v>1.01</v>
      </c>
      <c r="G25" s="78" t="s">
        <v>17</v>
      </c>
      <c r="H25" s="80">
        <f t="shared" si="1"/>
        <v>7.474</v>
      </c>
      <c r="I25" s="81"/>
      <c r="J25" s="82">
        <f t="shared" si="8"/>
        <v>14.496</v>
      </c>
      <c r="K25" s="83" t="s">
        <v>18</v>
      </c>
      <c r="L25" s="74">
        <f t="shared" si="2"/>
        <v>10</v>
      </c>
      <c r="M25" s="24"/>
      <c r="N25" s="31">
        <f t="shared" si="3"/>
        <v>2728.01</v>
      </c>
      <c r="O25" s="8"/>
      <c r="P25" s="47">
        <f>BCC!L25*0.07*'$100 ref'!P$3</f>
        <v>0</v>
      </c>
    </row>
    <row r="26" ht="19.5" customHeight="1">
      <c r="A26" s="8"/>
      <c r="B26" s="9">
        <f t="shared" si="4"/>
        <v>4.496</v>
      </c>
      <c r="C26" s="16">
        <f t="shared" si="5"/>
        <v>21</v>
      </c>
      <c r="D26" s="28">
        <f t="shared" si="6"/>
        <v>750</v>
      </c>
      <c r="E26" s="78" t="s">
        <v>15</v>
      </c>
      <c r="F26" s="79">
        <f t="shared" si="7"/>
        <v>1.01</v>
      </c>
      <c r="G26" s="78" t="s">
        <v>17</v>
      </c>
      <c r="H26" s="80">
        <f t="shared" si="1"/>
        <v>7.575</v>
      </c>
      <c r="I26" s="81"/>
      <c r="J26" s="82">
        <f t="shared" si="8"/>
        <v>12.071</v>
      </c>
      <c r="K26" s="83" t="s">
        <v>18</v>
      </c>
      <c r="L26" s="74">
        <f t="shared" si="2"/>
        <v>10</v>
      </c>
      <c r="M26" s="24"/>
      <c r="N26" s="31">
        <f t="shared" si="3"/>
        <v>2764.875</v>
      </c>
      <c r="O26" s="8"/>
      <c r="P26" s="47">
        <f>BCC!L26*0.07*'$100 ref'!P$3</f>
        <v>0</v>
      </c>
    </row>
    <row r="27" ht="19.5" customHeight="1">
      <c r="A27" s="8"/>
      <c r="B27" s="9">
        <f t="shared" si="4"/>
        <v>2.071</v>
      </c>
      <c r="C27" s="16">
        <f t="shared" si="5"/>
        <v>22</v>
      </c>
      <c r="D27" s="28">
        <f t="shared" si="6"/>
        <v>760</v>
      </c>
      <c r="E27" s="78" t="s">
        <v>15</v>
      </c>
      <c r="F27" s="79">
        <f t="shared" si="7"/>
        <v>1.01</v>
      </c>
      <c r="G27" s="78" t="s">
        <v>17</v>
      </c>
      <c r="H27" s="80">
        <f t="shared" si="1"/>
        <v>7.676</v>
      </c>
      <c r="I27" s="81"/>
      <c r="J27" s="82">
        <f t="shared" si="8"/>
        <v>9.747</v>
      </c>
      <c r="K27" s="83" t="s">
        <v>18</v>
      </c>
      <c r="L27" s="74">
        <f t="shared" si="2"/>
        <v>0</v>
      </c>
      <c r="M27" s="24"/>
      <c r="N27" s="31">
        <f t="shared" si="3"/>
        <v>2801.74</v>
      </c>
      <c r="O27" s="8"/>
      <c r="P27" s="47">
        <f>BCC!L27*0.07*'$100 ref'!P$3</f>
        <v>0</v>
      </c>
    </row>
    <row r="28" ht="19.5" customHeight="1">
      <c r="A28" s="8"/>
      <c r="B28" s="9">
        <f t="shared" si="4"/>
        <v>0</v>
      </c>
      <c r="C28" s="16">
        <f t="shared" si="5"/>
        <v>23</v>
      </c>
      <c r="D28" s="28">
        <f t="shared" si="6"/>
        <v>760</v>
      </c>
      <c r="E28" s="78" t="s">
        <v>15</v>
      </c>
      <c r="F28" s="79">
        <f t="shared" si="7"/>
        <v>1.01</v>
      </c>
      <c r="G28" s="78" t="s">
        <v>17</v>
      </c>
      <c r="H28" s="80">
        <f t="shared" si="1"/>
        <v>7.676</v>
      </c>
      <c r="I28" s="81"/>
      <c r="J28" s="82">
        <f t="shared" si="8"/>
        <v>17.423</v>
      </c>
      <c r="K28" s="83" t="s">
        <v>18</v>
      </c>
      <c r="L28" s="74">
        <f t="shared" si="2"/>
        <v>10</v>
      </c>
      <c r="M28" s="24"/>
      <c r="N28" s="31">
        <f t="shared" si="3"/>
        <v>2801.74</v>
      </c>
      <c r="O28" s="8"/>
      <c r="P28" s="47">
        <f>BCC!L28*0.07*'$100 ref'!P$3</f>
        <v>0</v>
      </c>
    </row>
    <row r="29" ht="19.5" customHeight="1">
      <c r="A29" s="8"/>
      <c r="B29" s="9">
        <f t="shared" si="4"/>
        <v>7.423</v>
      </c>
      <c r="C29" s="16">
        <f t="shared" si="5"/>
        <v>24</v>
      </c>
      <c r="D29" s="28">
        <f t="shared" si="6"/>
        <v>770</v>
      </c>
      <c r="E29" s="78" t="s">
        <v>15</v>
      </c>
      <c r="F29" s="79">
        <f t="shared" si="7"/>
        <v>1.01</v>
      </c>
      <c r="G29" s="78" t="s">
        <v>17</v>
      </c>
      <c r="H29" s="80">
        <f t="shared" si="1"/>
        <v>7.777</v>
      </c>
      <c r="I29" s="81"/>
      <c r="J29" s="82">
        <f t="shared" si="8"/>
        <v>15.2</v>
      </c>
      <c r="K29" s="83" t="s">
        <v>18</v>
      </c>
      <c r="L29" s="74">
        <f t="shared" si="2"/>
        <v>10</v>
      </c>
      <c r="M29" s="24"/>
      <c r="N29" s="31">
        <f t="shared" si="3"/>
        <v>2838.605</v>
      </c>
      <c r="O29" s="8"/>
      <c r="P29" s="47">
        <f>BCC!L29*0.07*'$100 ref'!P$3</f>
        <v>2.8</v>
      </c>
    </row>
    <row r="30" ht="19.5" customHeight="1">
      <c r="A30" s="8"/>
      <c r="B30" s="9">
        <f t="shared" si="4"/>
        <v>5.2</v>
      </c>
      <c r="C30" s="16">
        <f t="shared" si="5"/>
        <v>25</v>
      </c>
      <c r="D30" s="28">
        <f t="shared" si="6"/>
        <v>780</v>
      </c>
      <c r="E30" s="78" t="s">
        <v>15</v>
      </c>
      <c r="F30" s="79">
        <f t="shared" si="7"/>
        <v>1.01</v>
      </c>
      <c r="G30" s="78" t="s">
        <v>17</v>
      </c>
      <c r="H30" s="80">
        <f t="shared" si="1"/>
        <v>7.878</v>
      </c>
      <c r="I30" s="81"/>
      <c r="J30" s="82">
        <f t="shared" si="8"/>
        <v>15.878</v>
      </c>
      <c r="K30" s="83" t="s">
        <v>18</v>
      </c>
      <c r="L30" s="74">
        <f t="shared" si="2"/>
        <v>10</v>
      </c>
      <c r="M30" s="24"/>
      <c r="N30" s="31">
        <f t="shared" si="3"/>
        <v>2875.47</v>
      </c>
      <c r="O30" s="8"/>
      <c r="P30" s="47">
        <f>BCC!L30*0.07*'$100 ref'!P$3</f>
        <v>0</v>
      </c>
    </row>
    <row r="31" ht="19.5" customHeight="1">
      <c r="A31" s="8"/>
      <c r="B31" s="9">
        <f t="shared" si="4"/>
        <v>5.878</v>
      </c>
      <c r="C31" s="16">
        <f t="shared" si="5"/>
        <v>26</v>
      </c>
      <c r="D31" s="28">
        <f t="shared" si="6"/>
        <v>790</v>
      </c>
      <c r="E31" s="78" t="s">
        <v>15</v>
      </c>
      <c r="F31" s="79">
        <f t="shared" si="7"/>
        <v>1.01</v>
      </c>
      <c r="G31" s="78" t="s">
        <v>17</v>
      </c>
      <c r="H31" s="80">
        <f t="shared" si="1"/>
        <v>7.979</v>
      </c>
      <c r="I31" s="81"/>
      <c r="J31" s="82">
        <f t="shared" si="8"/>
        <v>13.857</v>
      </c>
      <c r="K31" s="83" t="s">
        <v>18</v>
      </c>
      <c r="L31" s="74">
        <f t="shared" si="2"/>
        <v>10</v>
      </c>
      <c r="M31" s="24"/>
      <c r="N31" s="31">
        <f t="shared" si="3"/>
        <v>2912.335</v>
      </c>
      <c r="O31" s="8"/>
      <c r="P31" s="47">
        <f>BCC!L31*0.07*'$100 ref'!P$3</f>
        <v>0</v>
      </c>
    </row>
    <row r="32" ht="19.5" customHeight="1">
      <c r="A32" s="8"/>
      <c r="B32" s="9">
        <f t="shared" si="4"/>
        <v>3.857</v>
      </c>
      <c r="C32" s="16">
        <f t="shared" si="5"/>
        <v>27</v>
      </c>
      <c r="D32" s="28">
        <f t="shared" si="6"/>
        <v>800</v>
      </c>
      <c r="E32" s="78" t="s">
        <v>15</v>
      </c>
      <c r="F32" s="79">
        <f t="shared" si="7"/>
        <v>1.01</v>
      </c>
      <c r="G32" s="78" t="s">
        <v>17</v>
      </c>
      <c r="H32" s="80">
        <f t="shared" si="1"/>
        <v>8.08</v>
      </c>
      <c r="I32" s="81"/>
      <c r="J32" s="82">
        <f t="shared" si="8"/>
        <v>11.937</v>
      </c>
      <c r="K32" s="83" t="s">
        <v>18</v>
      </c>
      <c r="L32" s="74">
        <f t="shared" si="2"/>
        <v>10</v>
      </c>
      <c r="M32" s="24"/>
      <c r="N32" s="31">
        <f t="shared" si="3"/>
        <v>2949.2</v>
      </c>
      <c r="O32" s="8"/>
      <c r="P32" s="47">
        <f>BCC!L32*0.07*'$100 ref'!P$3</f>
        <v>0</v>
      </c>
    </row>
    <row r="33" ht="19.5" customHeight="1">
      <c r="A33" s="8"/>
      <c r="B33" s="9">
        <f t="shared" si="4"/>
        <v>1.937</v>
      </c>
      <c r="C33" s="16">
        <f t="shared" si="5"/>
        <v>28</v>
      </c>
      <c r="D33" s="28">
        <f t="shared" si="6"/>
        <v>810</v>
      </c>
      <c r="E33" s="78" t="s">
        <v>15</v>
      </c>
      <c r="F33" s="79">
        <f t="shared" si="7"/>
        <v>1.01</v>
      </c>
      <c r="G33" s="78" t="s">
        <v>17</v>
      </c>
      <c r="H33" s="80">
        <f t="shared" si="1"/>
        <v>8.181</v>
      </c>
      <c r="I33" s="81"/>
      <c r="J33" s="82">
        <f t="shared" si="8"/>
        <v>10.118</v>
      </c>
      <c r="K33" s="83" t="s">
        <v>18</v>
      </c>
      <c r="L33" s="74">
        <f t="shared" si="2"/>
        <v>10</v>
      </c>
      <c r="M33" s="24"/>
      <c r="N33" s="31">
        <f t="shared" si="3"/>
        <v>2986.065</v>
      </c>
      <c r="O33" s="8"/>
      <c r="P33" s="47">
        <f>BCC!L33*0.07*'$100 ref'!P$3</f>
        <v>0</v>
      </c>
    </row>
    <row r="34" ht="19.5" customHeight="1">
      <c r="A34" s="8"/>
      <c r="B34" s="9">
        <f t="shared" si="4"/>
        <v>0.118</v>
      </c>
      <c r="C34" s="16">
        <f t="shared" si="5"/>
        <v>29</v>
      </c>
      <c r="D34" s="28">
        <f t="shared" si="6"/>
        <v>820</v>
      </c>
      <c r="E34" s="78" t="s">
        <v>15</v>
      </c>
      <c r="F34" s="79">
        <f t="shared" si="7"/>
        <v>1.01</v>
      </c>
      <c r="G34" s="78" t="s">
        <v>17</v>
      </c>
      <c r="H34" s="80">
        <f t="shared" si="1"/>
        <v>8.282</v>
      </c>
      <c r="I34" s="81"/>
      <c r="J34" s="82">
        <f t="shared" si="8"/>
        <v>8.4</v>
      </c>
      <c r="K34" s="83" t="s">
        <v>18</v>
      </c>
      <c r="L34" s="74">
        <f t="shared" si="2"/>
        <v>0</v>
      </c>
      <c r="M34" s="24"/>
      <c r="N34" s="31">
        <f t="shared" si="3"/>
        <v>3022.93</v>
      </c>
      <c r="O34" s="8"/>
      <c r="P34" s="47">
        <f>BCC!L34*0.07*'$100 ref'!P$3</f>
        <v>0</v>
      </c>
    </row>
    <row r="35" ht="19.5" customHeight="1">
      <c r="A35" s="8"/>
      <c r="B35" s="9">
        <f t="shared" si="4"/>
        <v>0</v>
      </c>
      <c r="C35" s="16">
        <f t="shared" si="5"/>
        <v>30</v>
      </c>
      <c r="D35" s="28">
        <f t="shared" si="6"/>
        <v>820</v>
      </c>
      <c r="E35" s="78" t="s">
        <v>15</v>
      </c>
      <c r="F35" s="79">
        <f t="shared" si="7"/>
        <v>1.01</v>
      </c>
      <c r="G35" s="78" t="s">
        <v>17</v>
      </c>
      <c r="H35" s="80">
        <f t="shared" si="1"/>
        <v>8.282</v>
      </c>
      <c r="I35" s="81"/>
      <c r="J35" s="82">
        <f t="shared" si="8"/>
        <v>16.682</v>
      </c>
      <c r="K35" s="83" t="s">
        <v>18</v>
      </c>
      <c r="L35" s="74">
        <f t="shared" si="2"/>
        <v>10</v>
      </c>
      <c r="M35" s="24"/>
      <c r="N35" s="31">
        <f t="shared" si="3"/>
        <v>3022.93</v>
      </c>
      <c r="O35" s="8"/>
      <c r="P35" s="47">
        <f>BCC!L35*0.07*'$100 ref'!P$3</f>
        <v>2.8</v>
      </c>
    </row>
    <row r="36" ht="19.5" customHeight="1">
      <c r="A36" s="8"/>
      <c r="B36" s="9">
        <f t="shared" si="4"/>
        <v>6.682</v>
      </c>
      <c r="C36" s="16">
        <f t="shared" si="5"/>
        <v>31</v>
      </c>
      <c r="D36" s="28">
        <f t="shared" si="6"/>
        <v>830</v>
      </c>
      <c r="E36" s="78" t="s">
        <v>15</v>
      </c>
      <c r="F36" s="79">
        <f t="shared" si="7"/>
        <v>1.01</v>
      </c>
      <c r="G36" s="78" t="s">
        <v>17</v>
      </c>
      <c r="H36" s="80">
        <f t="shared" si="1"/>
        <v>8.383</v>
      </c>
      <c r="I36" s="81"/>
      <c r="J36" s="82">
        <f t="shared" si="8"/>
        <v>17.865</v>
      </c>
      <c r="K36" s="83" t="s">
        <v>18</v>
      </c>
      <c r="L36" s="74">
        <f t="shared" si="2"/>
        <v>10</v>
      </c>
      <c r="M36" s="24"/>
      <c r="N36" s="31">
        <f t="shared" si="3"/>
        <v>3059.795</v>
      </c>
      <c r="O36" s="8"/>
      <c r="P36" s="47">
        <f>BCC!L36*0.07*'$100 ref'!P$3</f>
        <v>0</v>
      </c>
    </row>
    <row r="37" ht="19.5" customHeight="1">
      <c r="A37" s="8"/>
      <c r="B37" s="9">
        <f t="shared" si="4"/>
        <v>7.865</v>
      </c>
      <c r="C37" s="16">
        <f t="shared" si="5"/>
        <v>32</v>
      </c>
      <c r="D37" s="28">
        <f t="shared" si="6"/>
        <v>840</v>
      </c>
      <c r="E37" s="78" t="s">
        <v>15</v>
      </c>
      <c r="F37" s="79">
        <f t="shared" si="7"/>
        <v>1.01</v>
      </c>
      <c r="G37" s="78" t="s">
        <v>17</v>
      </c>
      <c r="H37" s="80">
        <f t="shared" si="1"/>
        <v>8.484</v>
      </c>
      <c r="I37" s="81"/>
      <c r="J37" s="82">
        <f t="shared" si="8"/>
        <v>16.349</v>
      </c>
      <c r="K37" s="83" t="s">
        <v>18</v>
      </c>
      <c r="L37" s="74">
        <f t="shared" si="2"/>
        <v>10</v>
      </c>
      <c r="M37" s="24"/>
      <c r="N37" s="31">
        <f t="shared" si="3"/>
        <v>3096.66</v>
      </c>
      <c r="O37" s="8"/>
      <c r="P37" s="47">
        <f>BCC!L37*0.07*'$100 ref'!P$3</f>
        <v>0</v>
      </c>
    </row>
    <row r="38" ht="19.5" customHeight="1">
      <c r="A38" s="8"/>
      <c r="B38" s="9">
        <f t="shared" si="4"/>
        <v>6.349</v>
      </c>
      <c r="C38" s="16">
        <f t="shared" si="5"/>
        <v>33</v>
      </c>
      <c r="D38" s="28">
        <f t="shared" si="6"/>
        <v>850</v>
      </c>
      <c r="E38" s="78" t="s">
        <v>15</v>
      </c>
      <c r="F38" s="79">
        <f t="shared" si="7"/>
        <v>1.01</v>
      </c>
      <c r="G38" s="78" t="s">
        <v>17</v>
      </c>
      <c r="H38" s="80">
        <f t="shared" si="1"/>
        <v>8.585</v>
      </c>
      <c r="I38" s="81"/>
      <c r="J38" s="82">
        <f t="shared" si="8"/>
        <v>14.934</v>
      </c>
      <c r="K38" s="83" t="s">
        <v>18</v>
      </c>
      <c r="L38" s="74">
        <f t="shared" si="2"/>
        <v>10</v>
      </c>
      <c r="M38" s="24"/>
      <c r="N38" s="31">
        <f t="shared" si="3"/>
        <v>3133.525</v>
      </c>
      <c r="O38" s="8"/>
      <c r="P38" s="47">
        <f>BCC!L38*0.07*'$100 ref'!P$3</f>
        <v>0</v>
      </c>
    </row>
    <row r="39" ht="19.5" customHeight="1">
      <c r="A39" s="8"/>
      <c r="B39" s="9">
        <f t="shared" si="4"/>
        <v>4.934</v>
      </c>
      <c r="C39" s="16">
        <f t="shared" si="5"/>
        <v>34</v>
      </c>
      <c r="D39" s="28">
        <f t="shared" si="6"/>
        <v>860</v>
      </c>
      <c r="E39" s="78" t="s">
        <v>15</v>
      </c>
      <c r="F39" s="79">
        <f t="shared" si="7"/>
        <v>1.01</v>
      </c>
      <c r="G39" s="78" t="s">
        <v>17</v>
      </c>
      <c r="H39" s="80">
        <f t="shared" si="1"/>
        <v>8.686</v>
      </c>
      <c r="I39" s="81"/>
      <c r="J39" s="82">
        <f t="shared" si="8"/>
        <v>13.62</v>
      </c>
      <c r="K39" s="83" t="s">
        <v>18</v>
      </c>
      <c r="L39" s="74">
        <f t="shared" si="2"/>
        <v>10</v>
      </c>
      <c r="M39" s="24"/>
      <c r="N39" s="31">
        <f t="shared" si="3"/>
        <v>3170.39</v>
      </c>
      <c r="O39" s="8"/>
      <c r="P39" s="47">
        <f>BCC!L39*0.07*'$100 ref'!P$3</f>
        <v>0</v>
      </c>
    </row>
    <row r="40" ht="19.5" customHeight="1">
      <c r="A40" s="8"/>
      <c r="B40" s="9">
        <f t="shared" si="4"/>
        <v>3.62</v>
      </c>
      <c r="C40" s="16">
        <f t="shared" si="5"/>
        <v>35</v>
      </c>
      <c r="D40" s="28">
        <f t="shared" si="6"/>
        <v>870</v>
      </c>
      <c r="E40" s="78" t="s">
        <v>15</v>
      </c>
      <c r="F40" s="79">
        <f t="shared" si="7"/>
        <v>1.01</v>
      </c>
      <c r="G40" s="78" t="s">
        <v>17</v>
      </c>
      <c r="H40" s="80">
        <f t="shared" si="1"/>
        <v>8.787</v>
      </c>
      <c r="I40" s="81"/>
      <c r="J40" s="82">
        <f t="shared" si="8"/>
        <v>12.407</v>
      </c>
      <c r="K40" s="83" t="s">
        <v>18</v>
      </c>
      <c r="L40" s="74">
        <f t="shared" si="2"/>
        <v>10</v>
      </c>
      <c r="M40" s="24"/>
      <c r="N40" s="31">
        <f t="shared" si="3"/>
        <v>3207.255</v>
      </c>
      <c r="O40" s="8"/>
      <c r="P40" s="47">
        <f>BCC!L40*0.07*'$100 ref'!P$3</f>
        <v>0</v>
      </c>
    </row>
    <row r="41" ht="19.5" customHeight="1">
      <c r="A41" s="8"/>
      <c r="B41" s="9">
        <f t="shared" si="4"/>
        <v>2.407</v>
      </c>
      <c r="C41" s="16">
        <f t="shared" si="5"/>
        <v>36</v>
      </c>
      <c r="D41" s="28">
        <f t="shared" si="6"/>
        <v>880</v>
      </c>
      <c r="E41" s="78" t="s">
        <v>15</v>
      </c>
      <c r="F41" s="79">
        <f t="shared" si="7"/>
        <v>1.01</v>
      </c>
      <c r="G41" s="78" t="s">
        <v>17</v>
      </c>
      <c r="H41" s="80">
        <f t="shared" si="1"/>
        <v>8.888</v>
      </c>
      <c r="I41" s="81"/>
      <c r="J41" s="82">
        <f t="shared" si="8"/>
        <v>11.295</v>
      </c>
      <c r="K41" s="83" t="s">
        <v>18</v>
      </c>
      <c r="L41" s="74">
        <f t="shared" si="2"/>
        <v>10</v>
      </c>
      <c r="M41" s="24"/>
      <c r="N41" s="31">
        <f t="shared" si="3"/>
        <v>3244.12</v>
      </c>
      <c r="O41" s="8"/>
      <c r="P41" s="47">
        <f>BCC!L41*0.07*'$100 ref'!P$3</f>
        <v>2.8</v>
      </c>
    </row>
    <row r="42" ht="19.5" customHeight="1">
      <c r="A42" s="8"/>
      <c r="B42" s="9">
        <f t="shared" si="4"/>
        <v>1.295</v>
      </c>
      <c r="C42" s="16">
        <f t="shared" si="5"/>
        <v>37</v>
      </c>
      <c r="D42" s="28">
        <f t="shared" si="6"/>
        <v>890</v>
      </c>
      <c r="E42" s="78" t="s">
        <v>15</v>
      </c>
      <c r="F42" s="79">
        <f t="shared" si="7"/>
        <v>1.01</v>
      </c>
      <c r="G42" s="78" t="s">
        <v>17</v>
      </c>
      <c r="H42" s="80">
        <f t="shared" si="1"/>
        <v>8.989</v>
      </c>
      <c r="I42" s="81"/>
      <c r="J42" s="82">
        <f t="shared" si="8"/>
        <v>13.084</v>
      </c>
      <c r="K42" s="83" t="s">
        <v>18</v>
      </c>
      <c r="L42" s="74">
        <f t="shared" si="2"/>
        <v>10</v>
      </c>
      <c r="M42" s="24"/>
      <c r="N42" s="31">
        <f t="shared" si="3"/>
        <v>3280.985</v>
      </c>
      <c r="O42" s="8"/>
      <c r="P42" s="47">
        <f>BCC!L42*0.07*'$100 ref'!P$3</f>
        <v>0</v>
      </c>
    </row>
    <row r="43" ht="19.5" customHeight="1">
      <c r="A43" s="8"/>
      <c r="B43" s="9">
        <f t="shared" si="4"/>
        <v>3.084</v>
      </c>
      <c r="C43" s="16">
        <f t="shared" si="5"/>
        <v>38</v>
      </c>
      <c r="D43" s="28">
        <f t="shared" si="6"/>
        <v>900</v>
      </c>
      <c r="E43" s="78" t="s">
        <v>15</v>
      </c>
      <c r="F43" s="79">
        <f t="shared" si="7"/>
        <v>1.01</v>
      </c>
      <c r="G43" s="78" t="s">
        <v>17</v>
      </c>
      <c r="H43" s="80">
        <f t="shared" si="1"/>
        <v>9.09</v>
      </c>
      <c r="I43" s="81"/>
      <c r="J43" s="82">
        <f t="shared" si="8"/>
        <v>12.174</v>
      </c>
      <c r="K43" s="83" t="s">
        <v>18</v>
      </c>
      <c r="L43" s="74">
        <f t="shared" si="2"/>
        <v>10</v>
      </c>
      <c r="M43" s="24"/>
      <c r="N43" s="31">
        <f t="shared" si="3"/>
        <v>3317.85</v>
      </c>
      <c r="O43" s="8"/>
      <c r="P43" s="47">
        <f>BCC!L43*0.07*'$100 ref'!P$3</f>
        <v>0</v>
      </c>
    </row>
    <row r="44" ht="19.5" customHeight="1">
      <c r="A44" s="8"/>
      <c r="B44" s="9">
        <f t="shared" si="4"/>
        <v>2.174</v>
      </c>
      <c r="C44" s="16">
        <f t="shared" si="5"/>
        <v>39</v>
      </c>
      <c r="D44" s="28">
        <f t="shared" si="6"/>
        <v>910</v>
      </c>
      <c r="E44" s="78" t="s">
        <v>15</v>
      </c>
      <c r="F44" s="79">
        <f t="shared" si="7"/>
        <v>1.01</v>
      </c>
      <c r="G44" s="78" t="s">
        <v>17</v>
      </c>
      <c r="H44" s="80">
        <f t="shared" si="1"/>
        <v>9.191</v>
      </c>
      <c r="I44" s="81"/>
      <c r="J44" s="82">
        <f t="shared" si="8"/>
        <v>11.365</v>
      </c>
      <c r="K44" s="83" t="s">
        <v>18</v>
      </c>
      <c r="L44" s="74">
        <f t="shared" si="2"/>
        <v>10</v>
      </c>
      <c r="M44" s="24"/>
      <c r="N44" s="31">
        <f t="shared" si="3"/>
        <v>3354.715</v>
      </c>
      <c r="O44" s="8"/>
      <c r="P44" s="47">
        <f>BCC!L44*0.07*'$100 ref'!P$3</f>
        <v>0</v>
      </c>
    </row>
    <row r="45" ht="19.5" customHeight="1">
      <c r="A45" s="8"/>
      <c r="B45" s="9">
        <f t="shared" si="4"/>
        <v>1.365</v>
      </c>
      <c r="C45" s="16">
        <f t="shared" si="5"/>
        <v>40</v>
      </c>
      <c r="D45" s="28">
        <f t="shared" si="6"/>
        <v>920</v>
      </c>
      <c r="E45" s="78" t="s">
        <v>15</v>
      </c>
      <c r="F45" s="79">
        <f t="shared" si="7"/>
        <v>1.01</v>
      </c>
      <c r="G45" s="78" t="s">
        <v>17</v>
      </c>
      <c r="H45" s="80">
        <f t="shared" si="1"/>
        <v>9.292</v>
      </c>
      <c r="I45" s="81"/>
      <c r="J45" s="82">
        <f t="shared" si="8"/>
        <v>10.657</v>
      </c>
      <c r="K45" s="83" t="s">
        <v>18</v>
      </c>
      <c r="L45" s="74">
        <f t="shared" si="2"/>
        <v>10</v>
      </c>
      <c r="M45" s="24"/>
      <c r="N45" s="31">
        <f t="shared" si="3"/>
        <v>3391.58</v>
      </c>
      <c r="O45" s="8"/>
      <c r="P45" s="47">
        <f>BCC!L45*0.07*'$100 ref'!P$3</f>
        <v>0</v>
      </c>
    </row>
    <row r="46" ht="19.5" customHeight="1">
      <c r="A46" s="8"/>
      <c r="B46" s="9">
        <f t="shared" si="4"/>
        <v>0.657</v>
      </c>
      <c r="C46" s="16">
        <f t="shared" si="5"/>
        <v>41</v>
      </c>
      <c r="D46" s="28">
        <f t="shared" si="6"/>
        <v>930</v>
      </c>
      <c r="E46" s="78" t="s">
        <v>15</v>
      </c>
      <c r="F46" s="79">
        <f t="shared" si="7"/>
        <v>1.01</v>
      </c>
      <c r="G46" s="78" t="s">
        <v>17</v>
      </c>
      <c r="H46" s="80">
        <f t="shared" si="1"/>
        <v>9.393</v>
      </c>
      <c r="I46" s="81"/>
      <c r="J46" s="82">
        <f t="shared" si="8"/>
        <v>10.05</v>
      </c>
      <c r="K46" s="83" t="s">
        <v>18</v>
      </c>
      <c r="L46" s="74">
        <f t="shared" si="2"/>
        <v>10</v>
      </c>
      <c r="M46" s="24"/>
      <c r="N46" s="31">
        <f t="shared" si="3"/>
        <v>3428.445</v>
      </c>
      <c r="O46" s="8"/>
      <c r="P46" s="47">
        <f>BCC!L46*0.07*'$100 ref'!P$3</f>
        <v>0</v>
      </c>
    </row>
    <row r="47" ht="19.5" customHeight="1">
      <c r="A47" s="8"/>
      <c r="B47" s="9">
        <f t="shared" si="4"/>
        <v>0.05</v>
      </c>
      <c r="C47" s="16">
        <f t="shared" si="5"/>
        <v>42</v>
      </c>
      <c r="D47" s="28">
        <f t="shared" si="6"/>
        <v>940</v>
      </c>
      <c r="E47" s="78" t="s">
        <v>15</v>
      </c>
      <c r="F47" s="79">
        <f t="shared" si="7"/>
        <v>1.01</v>
      </c>
      <c r="G47" s="78" t="s">
        <v>17</v>
      </c>
      <c r="H47" s="80">
        <f t="shared" si="1"/>
        <v>9.494</v>
      </c>
      <c r="I47" s="81"/>
      <c r="J47" s="82">
        <f t="shared" si="8"/>
        <v>9.544</v>
      </c>
      <c r="K47" s="83" t="s">
        <v>18</v>
      </c>
      <c r="L47" s="74">
        <f t="shared" si="2"/>
        <v>0</v>
      </c>
      <c r="M47" s="24"/>
      <c r="N47" s="31">
        <f t="shared" si="3"/>
        <v>3465.31</v>
      </c>
      <c r="O47" s="8"/>
      <c r="P47" s="47">
        <f>BCC!L47*0.07*'$100 ref'!P$3</f>
        <v>2.8</v>
      </c>
    </row>
    <row r="48" ht="19.5" customHeight="1">
      <c r="A48" s="8"/>
      <c r="B48" s="9">
        <f t="shared" si="4"/>
        <v>0</v>
      </c>
      <c r="C48" s="16">
        <f t="shared" si="5"/>
        <v>43</v>
      </c>
      <c r="D48" s="28">
        <f t="shared" si="6"/>
        <v>940</v>
      </c>
      <c r="E48" s="78" t="s">
        <v>15</v>
      </c>
      <c r="F48" s="79">
        <f t="shared" si="7"/>
        <v>1.01</v>
      </c>
      <c r="G48" s="78" t="s">
        <v>17</v>
      </c>
      <c r="H48" s="80">
        <f t="shared" si="1"/>
        <v>9.494</v>
      </c>
      <c r="I48" s="81"/>
      <c r="J48" s="82">
        <f t="shared" si="8"/>
        <v>21.838</v>
      </c>
      <c r="K48" s="83" t="s">
        <v>18</v>
      </c>
      <c r="L48" s="74">
        <f t="shared" si="2"/>
        <v>20</v>
      </c>
      <c r="M48" s="24"/>
      <c r="N48" s="31">
        <f t="shared" si="3"/>
        <v>3465.31</v>
      </c>
      <c r="O48" s="8"/>
      <c r="P48" s="47">
        <f>BCC!L48*0.07*'$100 ref'!P$3</f>
        <v>0</v>
      </c>
    </row>
    <row r="49" ht="19.5" customHeight="1">
      <c r="A49" s="8"/>
      <c r="B49" s="9">
        <f t="shared" si="4"/>
        <v>1.838</v>
      </c>
      <c r="C49" s="16">
        <f t="shared" si="5"/>
        <v>44</v>
      </c>
      <c r="D49" s="28">
        <f t="shared" si="6"/>
        <v>960</v>
      </c>
      <c r="E49" s="78" t="s">
        <v>15</v>
      </c>
      <c r="F49" s="79">
        <f t="shared" si="7"/>
        <v>1.01</v>
      </c>
      <c r="G49" s="78" t="s">
        <v>17</v>
      </c>
      <c r="H49" s="80">
        <f t="shared" si="1"/>
        <v>9.696</v>
      </c>
      <c r="I49" s="81"/>
      <c r="J49" s="82">
        <f t="shared" si="8"/>
        <v>11.534</v>
      </c>
      <c r="K49" s="83" t="s">
        <v>18</v>
      </c>
      <c r="L49" s="74">
        <f t="shared" si="2"/>
        <v>10</v>
      </c>
      <c r="M49" s="24"/>
      <c r="N49" s="31">
        <f t="shared" si="3"/>
        <v>3539.04</v>
      </c>
      <c r="O49" s="8"/>
      <c r="P49" s="47">
        <f>BCC!L49*0.07*'$100 ref'!P$3</f>
        <v>0</v>
      </c>
    </row>
    <row r="50" ht="19.5" customHeight="1">
      <c r="A50" s="8"/>
      <c r="B50" s="9">
        <f t="shared" si="4"/>
        <v>1.534</v>
      </c>
      <c r="C50" s="16">
        <f t="shared" si="5"/>
        <v>45</v>
      </c>
      <c r="D50" s="28">
        <f t="shared" si="6"/>
        <v>970</v>
      </c>
      <c r="E50" s="78" t="s">
        <v>15</v>
      </c>
      <c r="F50" s="79">
        <f t="shared" si="7"/>
        <v>1.01</v>
      </c>
      <c r="G50" s="78" t="s">
        <v>17</v>
      </c>
      <c r="H50" s="80">
        <f t="shared" si="1"/>
        <v>9.797</v>
      </c>
      <c r="I50" s="81"/>
      <c r="J50" s="82">
        <f t="shared" si="8"/>
        <v>11.331</v>
      </c>
      <c r="K50" s="83" t="s">
        <v>18</v>
      </c>
      <c r="L50" s="74">
        <f t="shared" si="2"/>
        <v>10</v>
      </c>
      <c r="M50" s="24"/>
      <c r="N50" s="31">
        <f t="shared" si="3"/>
        <v>3575.905</v>
      </c>
      <c r="O50" s="8"/>
      <c r="P50" s="47">
        <f>BCC!L50*0.07*'$100 ref'!P$3</f>
        <v>0</v>
      </c>
    </row>
    <row r="51" ht="19.5" customHeight="1">
      <c r="A51" s="8"/>
      <c r="B51" s="9">
        <f t="shared" si="4"/>
        <v>1.331</v>
      </c>
      <c r="C51" s="16">
        <f t="shared" si="5"/>
        <v>46</v>
      </c>
      <c r="D51" s="28">
        <f t="shared" si="6"/>
        <v>980</v>
      </c>
      <c r="E51" s="78" t="s">
        <v>15</v>
      </c>
      <c r="F51" s="79">
        <f t="shared" si="7"/>
        <v>1.01</v>
      </c>
      <c r="G51" s="78" t="s">
        <v>17</v>
      </c>
      <c r="H51" s="80">
        <f t="shared" si="1"/>
        <v>9.898</v>
      </c>
      <c r="I51" s="81"/>
      <c r="J51" s="82">
        <f t="shared" si="8"/>
        <v>11.229</v>
      </c>
      <c r="K51" s="83" t="s">
        <v>18</v>
      </c>
      <c r="L51" s="74">
        <f t="shared" si="2"/>
        <v>10</v>
      </c>
      <c r="M51" s="24"/>
      <c r="N51" s="31">
        <f t="shared" si="3"/>
        <v>3612.77</v>
      </c>
      <c r="O51" s="8"/>
      <c r="P51" s="47">
        <f>BCC!L51*0.07*'$100 ref'!P$3</f>
        <v>0</v>
      </c>
    </row>
    <row r="52" ht="19.5" customHeight="1">
      <c r="A52" s="8"/>
      <c r="B52" s="9">
        <f t="shared" si="4"/>
        <v>1.229</v>
      </c>
      <c r="C52" s="16">
        <f t="shared" si="5"/>
        <v>47</v>
      </c>
      <c r="D52" s="28">
        <f t="shared" si="6"/>
        <v>990</v>
      </c>
      <c r="E52" s="78" t="s">
        <v>15</v>
      </c>
      <c r="F52" s="79">
        <f t="shared" si="7"/>
        <v>1.01</v>
      </c>
      <c r="G52" s="78" t="s">
        <v>17</v>
      </c>
      <c r="H52" s="80">
        <f t="shared" si="1"/>
        <v>9.999</v>
      </c>
      <c r="I52" s="81"/>
      <c r="J52" s="82">
        <f t="shared" si="8"/>
        <v>11.228</v>
      </c>
      <c r="K52" s="83" t="s">
        <v>18</v>
      </c>
      <c r="L52" s="74">
        <f t="shared" si="2"/>
        <v>10</v>
      </c>
      <c r="M52" s="24"/>
      <c r="N52" s="31">
        <f t="shared" si="3"/>
        <v>3649.635</v>
      </c>
      <c r="O52" s="8"/>
      <c r="P52" s="47">
        <f>BCC!L52*0.07*'$100 ref'!P$3</f>
        <v>0</v>
      </c>
    </row>
    <row r="53" ht="19.5" customHeight="1">
      <c r="A53" s="8"/>
      <c r="B53" s="9">
        <f t="shared" si="4"/>
        <v>1.228</v>
      </c>
      <c r="C53" s="16">
        <f t="shared" si="5"/>
        <v>48</v>
      </c>
      <c r="D53" s="28">
        <f t="shared" si="6"/>
        <v>1000</v>
      </c>
      <c r="E53" s="78" t="s">
        <v>15</v>
      </c>
      <c r="F53" s="79">
        <f t="shared" si="7"/>
        <v>1.01</v>
      </c>
      <c r="G53" s="78" t="s">
        <v>17</v>
      </c>
      <c r="H53" s="80">
        <f t="shared" si="1"/>
        <v>10.1</v>
      </c>
      <c r="I53" s="81"/>
      <c r="J53" s="82">
        <f t="shared" si="8"/>
        <v>11.328</v>
      </c>
      <c r="K53" s="83" t="s">
        <v>18</v>
      </c>
      <c r="L53" s="74">
        <f t="shared" si="2"/>
        <v>10</v>
      </c>
      <c r="M53" s="24"/>
      <c r="N53" s="31">
        <f t="shared" si="3"/>
        <v>3686.5</v>
      </c>
      <c r="O53" s="8"/>
      <c r="P53" s="47">
        <f>BCC!L53*0.07*'$100 ref'!P$3</f>
        <v>2.8</v>
      </c>
    </row>
    <row r="54" ht="19.5" customHeight="1">
      <c r="A54" s="8"/>
      <c r="B54" s="9">
        <f t="shared" si="4"/>
        <v>1.328</v>
      </c>
      <c r="C54" s="16">
        <f t="shared" si="5"/>
        <v>49</v>
      </c>
      <c r="D54" s="28">
        <f t="shared" si="6"/>
        <v>1010</v>
      </c>
      <c r="E54" s="78" t="s">
        <v>15</v>
      </c>
      <c r="F54" s="79">
        <f t="shared" si="7"/>
        <v>1.01</v>
      </c>
      <c r="G54" s="78" t="s">
        <v>17</v>
      </c>
      <c r="H54" s="80">
        <f t="shared" si="1"/>
        <v>10.201</v>
      </c>
      <c r="I54" s="81"/>
      <c r="J54" s="82">
        <f t="shared" si="8"/>
        <v>14.329</v>
      </c>
      <c r="K54" s="83" t="s">
        <v>18</v>
      </c>
      <c r="L54" s="74">
        <f t="shared" si="2"/>
        <v>10</v>
      </c>
      <c r="M54" s="24"/>
      <c r="N54" s="31">
        <f t="shared" si="3"/>
        <v>3723.365</v>
      </c>
      <c r="O54" s="8"/>
      <c r="P54" s="47">
        <f>BCC!L54*0.07*'$100 ref'!P$3</f>
        <v>0</v>
      </c>
    </row>
    <row r="55" ht="19.5" customHeight="1">
      <c r="A55" s="8"/>
      <c r="B55" s="9">
        <f t="shared" si="4"/>
        <v>4.329</v>
      </c>
      <c r="C55" s="16">
        <f t="shared" si="5"/>
        <v>50</v>
      </c>
      <c r="D55" s="28">
        <f t="shared" si="6"/>
        <v>1020</v>
      </c>
      <c r="E55" s="78" t="s">
        <v>15</v>
      </c>
      <c r="F55" s="79">
        <f t="shared" si="7"/>
        <v>1.01</v>
      </c>
      <c r="G55" s="78" t="s">
        <v>17</v>
      </c>
      <c r="H55" s="80">
        <f t="shared" si="1"/>
        <v>10.302</v>
      </c>
      <c r="I55" s="81"/>
      <c r="J55" s="82">
        <f t="shared" si="8"/>
        <v>14.631</v>
      </c>
      <c r="K55" s="83" t="s">
        <v>18</v>
      </c>
      <c r="L55" s="74">
        <f t="shared" si="2"/>
        <v>10</v>
      </c>
      <c r="M55" s="24"/>
      <c r="N55" s="31">
        <f t="shared" si="3"/>
        <v>3760.23</v>
      </c>
      <c r="O55" s="8"/>
      <c r="P55" s="47">
        <f>BCC!L55*0.07*'$100 ref'!P$3</f>
        <v>0</v>
      </c>
    </row>
    <row r="56" ht="19.5" customHeight="1">
      <c r="A56" s="8"/>
      <c r="B56" s="9">
        <f t="shared" si="4"/>
        <v>4.631</v>
      </c>
      <c r="C56" s="16">
        <f t="shared" si="5"/>
        <v>51</v>
      </c>
      <c r="D56" s="28">
        <f t="shared" si="6"/>
        <v>1030</v>
      </c>
      <c r="E56" s="78" t="s">
        <v>15</v>
      </c>
      <c r="F56" s="79">
        <f t="shared" si="7"/>
        <v>1.01</v>
      </c>
      <c r="G56" s="78" t="s">
        <v>17</v>
      </c>
      <c r="H56" s="80">
        <f t="shared" si="1"/>
        <v>10.403</v>
      </c>
      <c r="I56" s="81"/>
      <c r="J56" s="82">
        <f t="shared" si="8"/>
        <v>15.034</v>
      </c>
      <c r="K56" s="83" t="s">
        <v>18</v>
      </c>
      <c r="L56" s="74">
        <f t="shared" si="2"/>
        <v>10</v>
      </c>
      <c r="M56" s="24"/>
      <c r="N56" s="31">
        <f t="shared" si="3"/>
        <v>3797.095</v>
      </c>
      <c r="O56" s="8"/>
      <c r="P56" s="47">
        <f>BCC!L56*0.07*'$100 ref'!P$3</f>
        <v>0</v>
      </c>
    </row>
    <row r="57" ht="19.5" customHeight="1">
      <c r="A57" s="8"/>
      <c r="B57" s="9">
        <f t="shared" si="4"/>
        <v>5.034</v>
      </c>
      <c r="C57" s="16">
        <f t="shared" si="5"/>
        <v>52</v>
      </c>
      <c r="D57" s="28">
        <f t="shared" si="6"/>
        <v>1040</v>
      </c>
      <c r="E57" s="78" t="s">
        <v>15</v>
      </c>
      <c r="F57" s="79">
        <f t="shared" si="7"/>
        <v>1.01</v>
      </c>
      <c r="G57" s="78" t="s">
        <v>17</v>
      </c>
      <c r="H57" s="80">
        <f t="shared" si="1"/>
        <v>10.504</v>
      </c>
      <c r="I57" s="81"/>
      <c r="J57" s="82">
        <f t="shared" si="8"/>
        <v>15.538</v>
      </c>
      <c r="K57" s="83" t="s">
        <v>18</v>
      </c>
      <c r="L57" s="74">
        <f t="shared" si="2"/>
        <v>10</v>
      </c>
      <c r="M57" s="24"/>
      <c r="N57" s="31">
        <f t="shared" si="3"/>
        <v>3833.96</v>
      </c>
      <c r="O57" s="8"/>
      <c r="P57" s="47">
        <f>BCC!L57*0.07*'$100 ref'!P$3</f>
        <v>0</v>
      </c>
    </row>
    <row r="58" ht="19.5" customHeight="1">
      <c r="A58" s="8"/>
      <c r="B58" s="9">
        <f t="shared" si="4"/>
        <v>5.538</v>
      </c>
      <c r="C58" s="16">
        <f t="shared" si="5"/>
        <v>53</v>
      </c>
      <c r="D58" s="28">
        <f t="shared" si="6"/>
        <v>1050</v>
      </c>
      <c r="E58" s="78" t="s">
        <v>15</v>
      </c>
      <c r="F58" s="79">
        <f t="shared" si="7"/>
        <v>1.01</v>
      </c>
      <c r="G58" s="78" t="s">
        <v>17</v>
      </c>
      <c r="H58" s="80">
        <f t="shared" si="1"/>
        <v>10.605</v>
      </c>
      <c r="I58" s="81"/>
      <c r="J58" s="82">
        <f t="shared" si="8"/>
        <v>16.143</v>
      </c>
      <c r="K58" s="83" t="s">
        <v>18</v>
      </c>
      <c r="L58" s="74">
        <f t="shared" si="2"/>
        <v>10</v>
      </c>
      <c r="M58" s="24"/>
      <c r="N58" s="31">
        <f t="shared" si="3"/>
        <v>3870.825</v>
      </c>
      <c r="O58" s="8"/>
      <c r="P58" s="47">
        <f>BCC!L58*0.07*'$100 ref'!P$3</f>
        <v>2.8</v>
      </c>
    </row>
    <row r="59" ht="19.5" customHeight="1">
      <c r="A59" s="8"/>
      <c r="B59" s="9">
        <f t="shared" si="4"/>
        <v>6.143</v>
      </c>
      <c r="C59" s="16">
        <f t="shared" si="5"/>
        <v>54</v>
      </c>
      <c r="D59" s="28">
        <f t="shared" si="6"/>
        <v>1060</v>
      </c>
      <c r="E59" s="78" t="s">
        <v>15</v>
      </c>
      <c r="F59" s="79">
        <f t="shared" si="7"/>
        <v>1.01</v>
      </c>
      <c r="G59" s="78" t="s">
        <v>17</v>
      </c>
      <c r="H59" s="80">
        <f t="shared" si="1"/>
        <v>10.706</v>
      </c>
      <c r="I59" s="81"/>
      <c r="J59" s="82">
        <f t="shared" si="8"/>
        <v>19.649</v>
      </c>
      <c r="K59" s="83" t="s">
        <v>18</v>
      </c>
      <c r="L59" s="74">
        <f t="shared" si="2"/>
        <v>10</v>
      </c>
      <c r="M59" s="24"/>
      <c r="N59" s="31">
        <f t="shared" si="3"/>
        <v>3907.69</v>
      </c>
      <c r="O59" s="8"/>
      <c r="P59" s="47">
        <f>BCC!L59*0.07*'$100 ref'!P$3</f>
        <v>0</v>
      </c>
    </row>
    <row r="60" ht="19.5" customHeight="1">
      <c r="A60" s="8"/>
      <c r="B60" s="9">
        <f t="shared" si="4"/>
        <v>9.649</v>
      </c>
      <c r="C60" s="16">
        <f t="shared" si="5"/>
        <v>55</v>
      </c>
      <c r="D60" s="28">
        <f t="shared" si="6"/>
        <v>1070</v>
      </c>
      <c r="E60" s="78" t="s">
        <v>15</v>
      </c>
      <c r="F60" s="79">
        <f t="shared" si="7"/>
        <v>1.01</v>
      </c>
      <c r="G60" s="78" t="s">
        <v>17</v>
      </c>
      <c r="H60" s="80">
        <f t="shared" si="1"/>
        <v>10.807</v>
      </c>
      <c r="I60" s="81"/>
      <c r="J60" s="82">
        <f t="shared" si="8"/>
        <v>20.456</v>
      </c>
      <c r="K60" s="83" t="s">
        <v>18</v>
      </c>
      <c r="L60" s="74">
        <f t="shared" si="2"/>
        <v>20</v>
      </c>
      <c r="M60" s="24"/>
      <c r="N60" s="31">
        <f t="shared" si="3"/>
        <v>3944.555</v>
      </c>
      <c r="O60" s="8"/>
      <c r="P60" s="47">
        <f>BCC!L60*0.07*'$100 ref'!P$3</f>
        <v>0</v>
      </c>
    </row>
    <row r="61" ht="19.5" customHeight="1">
      <c r="A61" s="8"/>
      <c r="B61" s="9">
        <f t="shared" si="4"/>
        <v>0.456</v>
      </c>
      <c r="C61" s="16">
        <f t="shared" si="5"/>
        <v>56</v>
      </c>
      <c r="D61" s="28">
        <f t="shared" si="6"/>
        <v>1090</v>
      </c>
      <c r="E61" s="78" t="s">
        <v>15</v>
      </c>
      <c r="F61" s="79">
        <f t="shared" si="7"/>
        <v>1.01</v>
      </c>
      <c r="G61" s="78" t="s">
        <v>17</v>
      </c>
      <c r="H61" s="80">
        <f t="shared" si="1"/>
        <v>11.009</v>
      </c>
      <c r="I61" s="81"/>
      <c r="J61" s="82">
        <f t="shared" si="8"/>
        <v>11.465</v>
      </c>
      <c r="K61" s="83" t="s">
        <v>18</v>
      </c>
      <c r="L61" s="74">
        <f t="shared" si="2"/>
        <v>10</v>
      </c>
      <c r="M61" s="24"/>
      <c r="N61" s="31">
        <f t="shared" si="3"/>
        <v>4018.285</v>
      </c>
      <c r="O61" s="8"/>
      <c r="P61" s="47">
        <f>BCC!L61*0.07*'$100 ref'!P$3</f>
        <v>0</v>
      </c>
    </row>
    <row r="62" ht="19.5" customHeight="1">
      <c r="A62" s="8"/>
      <c r="B62" s="9">
        <f t="shared" si="4"/>
        <v>1.465</v>
      </c>
      <c r="C62" s="16">
        <f t="shared" si="5"/>
        <v>57</v>
      </c>
      <c r="D62" s="28">
        <f t="shared" si="6"/>
        <v>1100</v>
      </c>
      <c r="E62" s="78" t="s">
        <v>15</v>
      </c>
      <c r="F62" s="79">
        <f t="shared" si="7"/>
        <v>1.01</v>
      </c>
      <c r="G62" s="78" t="s">
        <v>17</v>
      </c>
      <c r="H62" s="80">
        <f t="shared" si="1"/>
        <v>11.11</v>
      </c>
      <c r="I62" s="81"/>
      <c r="J62" s="82">
        <f t="shared" si="8"/>
        <v>12.575</v>
      </c>
      <c r="K62" s="83" t="s">
        <v>18</v>
      </c>
      <c r="L62" s="74">
        <f t="shared" si="2"/>
        <v>10</v>
      </c>
      <c r="M62" s="24"/>
      <c r="N62" s="31">
        <f t="shared" si="3"/>
        <v>4055.15</v>
      </c>
      <c r="O62" s="8"/>
      <c r="P62" s="47">
        <f>BCC!L62*0.07*'$100 ref'!P$3</f>
        <v>0</v>
      </c>
    </row>
    <row r="63" ht="19.5" customHeight="1">
      <c r="A63" s="8"/>
      <c r="B63" s="9">
        <f t="shared" si="4"/>
        <v>2.575</v>
      </c>
      <c r="C63" s="16">
        <f t="shared" si="5"/>
        <v>58</v>
      </c>
      <c r="D63" s="28">
        <f t="shared" si="6"/>
        <v>1110</v>
      </c>
      <c r="E63" s="78" t="s">
        <v>15</v>
      </c>
      <c r="F63" s="79">
        <f t="shared" si="7"/>
        <v>1.01</v>
      </c>
      <c r="G63" s="78" t="s">
        <v>17</v>
      </c>
      <c r="H63" s="80">
        <f t="shared" si="1"/>
        <v>11.211</v>
      </c>
      <c r="I63" s="81"/>
      <c r="J63" s="82">
        <f t="shared" si="8"/>
        <v>13.786</v>
      </c>
      <c r="K63" s="83" t="s">
        <v>18</v>
      </c>
      <c r="L63" s="74">
        <f t="shared" si="2"/>
        <v>10</v>
      </c>
      <c r="M63" s="24"/>
      <c r="N63" s="31">
        <f t="shared" si="3"/>
        <v>4092.015</v>
      </c>
      <c r="O63" s="8"/>
      <c r="P63" s="47">
        <f>BCC!L63*0.07*'$100 ref'!P$3</f>
        <v>2.8</v>
      </c>
    </row>
    <row r="64" ht="19.5" customHeight="1">
      <c r="A64" s="8"/>
      <c r="B64" s="9">
        <f t="shared" si="4"/>
        <v>3.786</v>
      </c>
      <c r="C64" s="16">
        <f t="shared" si="5"/>
        <v>59</v>
      </c>
      <c r="D64" s="28">
        <f t="shared" si="6"/>
        <v>1120</v>
      </c>
      <c r="E64" s="78" t="s">
        <v>15</v>
      </c>
      <c r="F64" s="79">
        <f t="shared" si="7"/>
        <v>1.01</v>
      </c>
      <c r="G64" s="78" t="s">
        <v>17</v>
      </c>
      <c r="H64" s="80">
        <f t="shared" si="1"/>
        <v>11.312</v>
      </c>
      <c r="I64" s="81"/>
      <c r="J64" s="82">
        <f t="shared" si="8"/>
        <v>17.898</v>
      </c>
      <c r="K64" s="83" t="s">
        <v>18</v>
      </c>
      <c r="L64" s="74">
        <f t="shared" si="2"/>
        <v>10</v>
      </c>
      <c r="M64" s="24"/>
      <c r="N64" s="31">
        <f t="shared" si="3"/>
        <v>4128.88</v>
      </c>
      <c r="O64" s="8"/>
      <c r="P64" s="47">
        <f>BCC!L64*0.07*'$100 ref'!P$3</f>
        <v>0</v>
      </c>
    </row>
    <row r="65" ht="19.5" customHeight="1">
      <c r="A65" s="8"/>
      <c r="B65" s="9">
        <f t="shared" si="4"/>
        <v>7.898</v>
      </c>
      <c r="C65" s="16">
        <f t="shared" si="5"/>
        <v>60</v>
      </c>
      <c r="D65" s="28">
        <f t="shared" si="6"/>
        <v>1130</v>
      </c>
      <c r="E65" s="78" t="s">
        <v>15</v>
      </c>
      <c r="F65" s="79">
        <f t="shared" si="7"/>
        <v>1.01</v>
      </c>
      <c r="G65" s="78" t="s">
        <v>17</v>
      </c>
      <c r="H65" s="80">
        <f t="shared" si="1"/>
        <v>11.413</v>
      </c>
      <c r="I65" s="81"/>
      <c r="J65" s="82">
        <f t="shared" si="8"/>
        <v>19.311</v>
      </c>
      <c r="K65" s="83" t="s">
        <v>18</v>
      </c>
      <c r="L65" s="74">
        <f t="shared" si="2"/>
        <v>10</v>
      </c>
      <c r="M65" s="24"/>
      <c r="N65" s="31">
        <f t="shared" si="3"/>
        <v>4165.745</v>
      </c>
      <c r="O65" s="8"/>
      <c r="P65" s="47">
        <f>BCC!L65*0.07*'$100 ref'!P$3</f>
        <v>0</v>
      </c>
    </row>
    <row r="66" ht="19.5" customHeight="1">
      <c r="A66" s="8"/>
      <c r="B66" s="9">
        <f t="shared" si="4"/>
        <v>9.311</v>
      </c>
      <c r="C66" s="16">
        <f t="shared" si="5"/>
        <v>61</v>
      </c>
      <c r="D66" s="28">
        <f t="shared" si="6"/>
        <v>1140</v>
      </c>
      <c r="E66" s="78" t="s">
        <v>15</v>
      </c>
      <c r="F66" s="79">
        <f t="shared" si="7"/>
        <v>1.01</v>
      </c>
      <c r="G66" s="78" t="s">
        <v>17</v>
      </c>
      <c r="H66" s="80">
        <f t="shared" si="1"/>
        <v>11.514</v>
      </c>
      <c r="I66" s="81"/>
      <c r="J66" s="82">
        <f t="shared" si="8"/>
        <v>20.825</v>
      </c>
      <c r="K66" s="83" t="s">
        <v>18</v>
      </c>
      <c r="L66" s="74">
        <f t="shared" si="2"/>
        <v>20</v>
      </c>
      <c r="M66" s="24"/>
      <c r="N66" s="31">
        <f t="shared" si="3"/>
        <v>4202.61</v>
      </c>
      <c r="O66" s="8"/>
      <c r="P66" s="47">
        <f>BCC!L66*0.07*'$100 ref'!P$3</f>
        <v>0</v>
      </c>
    </row>
    <row r="67" ht="19.5" customHeight="1">
      <c r="A67" s="8"/>
      <c r="B67" s="9">
        <f t="shared" si="4"/>
        <v>0.825</v>
      </c>
      <c r="C67" s="16">
        <f t="shared" si="5"/>
        <v>62</v>
      </c>
      <c r="D67" s="28">
        <f t="shared" si="6"/>
        <v>1160</v>
      </c>
      <c r="E67" s="78" t="s">
        <v>15</v>
      </c>
      <c r="F67" s="79">
        <f t="shared" si="7"/>
        <v>1.01</v>
      </c>
      <c r="G67" s="78" t="s">
        <v>17</v>
      </c>
      <c r="H67" s="80">
        <f t="shared" si="1"/>
        <v>11.716</v>
      </c>
      <c r="I67" s="81"/>
      <c r="J67" s="82">
        <f t="shared" si="8"/>
        <v>12.541</v>
      </c>
      <c r="K67" s="83" t="s">
        <v>18</v>
      </c>
      <c r="L67" s="74">
        <f t="shared" si="2"/>
        <v>10</v>
      </c>
      <c r="M67" s="24"/>
      <c r="N67" s="31">
        <f t="shared" si="3"/>
        <v>4276.34</v>
      </c>
      <c r="O67" s="8"/>
      <c r="P67" s="47">
        <f>BCC!L67*0.07*'$100 ref'!P$3</f>
        <v>0</v>
      </c>
    </row>
    <row r="68" ht="19.5" customHeight="1">
      <c r="A68" s="8"/>
      <c r="B68" s="9">
        <f t="shared" si="4"/>
        <v>2.541</v>
      </c>
      <c r="C68" s="16">
        <f t="shared" si="5"/>
        <v>63</v>
      </c>
      <c r="D68" s="28">
        <f t="shared" si="6"/>
        <v>1170</v>
      </c>
      <c r="E68" s="78" t="s">
        <v>15</v>
      </c>
      <c r="F68" s="79">
        <f t="shared" si="7"/>
        <v>1.01</v>
      </c>
      <c r="G68" s="78" t="s">
        <v>17</v>
      </c>
      <c r="H68" s="80">
        <f t="shared" si="1"/>
        <v>11.817</v>
      </c>
      <c r="I68" s="81"/>
      <c r="J68" s="82">
        <f t="shared" si="8"/>
        <v>14.358</v>
      </c>
      <c r="K68" s="83" t="s">
        <v>18</v>
      </c>
      <c r="L68" s="74">
        <f t="shared" si="2"/>
        <v>10</v>
      </c>
      <c r="M68" s="24"/>
      <c r="N68" s="31">
        <f t="shared" si="3"/>
        <v>4313.205</v>
      </c>
      <c r="O68" s="8"/>
      <c r="P68" s="47">
        <f>BCC!L68*0.07*'$100 ref'!P$3</f>
        <v>2.8</v>
      </c>
    </row>
    <row r="69" ht="19.5" customHeight="1">
      <c r="A69" s="8"/>
      <c r="B69" s="9">
        <f t="shared" si="4"/>
        <v>4.358</v>
      </c>
      <c r="C69" s="16">
        <f t="shared" si="5"/>
        <v>64</v>
      </c>
      <c r="D69" s="28">
        <f t="shared" si="6"/>
        <v>1180</v>
      </c>
      <c r="E69" s="78" t="s">
        <v>15</v>
      </c>
      <c r="F69" s="79">
        <f t="shared" si="7"/>
        <v>1.01</v>
      </c>
      <c r="G69" s="78" t="s">
        <v>17</v>
      </c>
      <c r="H69" s="80">
        <f t="shared" si="1"/>
        <v>11.918</v>
      </c>
      <c r="I69" s="81"/>
      <c r="J69" s="82">
        <f t="shared" si="8"/>
        <v>19.076</v>
      </c>
      <c r="K69" s="83" t="s">
        <v>18</v>
      </c>
      <c r="L69" s="74">
        <f t="shared" si="2"/>
        <v>10</v>
      </c>
      <c r="M69" s="24"/>
      <c r="N69" s="31">
        <f t="shared" si="3"/>
        <v>4350.07</v>
      </c>
      <c r="O69" s="8"/>
      <c r="P69" s="47">
        <f>BCC!L69*0.07*'$100 ref'!P$3</f>
        <v>0</v>
      </c>
    </row>
    <row r="70" ht="19.5" customHeight="1">
      <c r="A70" s="8"/>
      <c r="B70" s="9">
        <f t="shared" si="4"/>
        <v>9.076</v>
      </c>
      <c r="C70" s="16">
        <f t="shared" si="5"/>
        <v>65</v>
      </c>
      <c r="D70" s="28">
        <f t="shared" si="6"/>
        <v>1190</v>
      </c>
      <c r="E70" s="78" t="s">
        <v>15</v>
      </c>
      <c r="F70" s="79">
        <f t="shared" si="7"/>
        <v>1.01</v>
      </c>
      <c r="G70" s="78" t="s">
        <v>17</v>
      </c>
      <c r="H70" s="80">
        <f t="shared" si="1"/>
        <v>12.019</v>
      </c>
      <c r="I70" s="81"/>
      <c r="J70" s="82">
        <f t="shared" si="8"/>
        <v>21.095</v>
      </c>
      <c r="K70" s="83" t="s">
        <v>18</v>
      </c>
      <c r="L70" s="74">
        <f t="shared" si="2"/>
        <v>20</v>
      </c>
      <c r="M70" s="24"/>
      <c r="N70" s="31">
        <f t="shared" si="3"/>
        <v>4386.935</v>
      </c>
      <c r="O70" s="8"/>
      <c r="P70" s="47">
        <f>BCC!L70*0.07*'$100 ref'!P$3</f>
        <v>0</v>
      </c>
    </row>
    <row r="71" ht="19.5" customHeight="1">
      <c r="A71" s="8"/>
      <c r="B71" s="9">
        <f t="shared" si="4"/>
        <v>1.095</v>
      </c>
      <c r="C71" s="16">
        <f t="shared" si="5"/>
        <v>66</v>
      </c>
      <c r="D71" s="28">
        <f t="shared" si="6"/>
        <v>1210</v>
      </c>
      <c r="E71" s="78" t="s">
        <v>15</v>
      </c>
      <c r="F71" s="79">
        <f t="shared" si="7"/>
        <v>1.01</v>
      </c>
      <c r="G71" s="78" t="s">
        <v>17</v>
      </c>
      <c r="H71" s="80">
        <f t="shared" si="1"/>
        <v>12.221</v>
      </c>
      <c r="I71" s="81"/>
      <c r="J71" s="82">
        <f t="shared" si="8"/>
        <v>13.316</v>
      </c>
      <c r="K71" s="83" t="s">
        <v>18</v>
      </c>
      <c r="L71" s="74">
        <f t="shared" si="2"/>
        <v>10</v>
      </c>
      <c r="M71" s="24"/>
      <c r="N71" s="31">
        <f t="shared" si="3"/>
        <v>4460.665</v>
      </c>
      <c r="O71" s="8"/>
      <c r="P71" s="47">
        <f>BCC!L71*0.07*'$100 ref'!P$3</f>
        <v>0</v>
      </c>
    </row>
    <row r="72" ht="19.5" customHeight="1">
      <c r="A72" s="8"/>
      <c r="B72" s="9">
        <f t="shared" si="4"/>
        <v>3.316</v>
      </c>
      <c r="C72" s="16">
        <f t="shared" si="5"/>
        <v>67</v>
      </c>
      <c r="D72" s="28">
        <f t="shared" si="6"/>
        <v>1220</v>
      </c>
      <c r="E72" s="78" t="s">
        <v>15</v>
      </c>
      <c r="F72" s="79">
        <f t="shared" si="7"/>
        <v>1.01</v>
      </c>
      <c r="G72" s="78" t="s">
        <v>17</v>
      </c>
      <c r="H72" s="80">
        <f t="shared" si="1"/>
        <v>12.322</v>
      </c>
      <c r="I72" s="81"/>
      <c r="J72" s="82">
        <f t="shared" si="8"/>
        <v>15.638</v>
      </c>
      <c r="K72" s="83" t="s">
        <v>18</v>
      </c>
      <c r="L72" s="74">
        <f t="shared" si="2"/>
        <v>10</v>
      </c>
      <c r="M72" s="24"/>
      <c r="N72" s="31">
        <f t="shared" si="3"/>
        <v>4497.53</v>
      </c>
      <c r="O72" s="8"/>
      <c r="P72" s="47">
        <f>BCC!L72*0.07*'$100 ref'!P$3</f>
        <v>2.8</v>
      </c>
    </row>
    <row r="73" ht="19.5" customHeight="1">
      <c r="A73" s="8"/>
      <c r="B73" s="9">
        <f t="shared" si="4"/>
        <v>5.638</v>
      </c>
      <c r="C73" s="16">
        <f t="shared" si="5"/>
        <v>68</v>
      </c>
      <c r="D73" s="28">
        <f t="shared" si="6"/>
        <v>1230</v>
      </c>
      <c r="E73" s="78" t="s">
        <v>15</v>
      </c>
      <c r="F73" s="79">
        <f t="shared" si="7"/>
        <v>1.01</v>
      </c>
      <c r="G73" s="78" t="s">
        <v>17</v>
      </c>
      <c r="H73" s="80">
        <f t="shared" si="1"/>
        <v>12.423</v>
      </c>
      <c r="I73" s="81"/>
      <c r="J73" s="82">
        <f t="shared" si="8"/>
        <v>20.861</v>
      </c>
      <c r="K73" s="83" t="s">
        <v>18</v>
      </c>
      <c r="L73" s="74">
        <f t="shared" si="2"/>
        <v>20</v>
      </c>
      <c r="M73" s="24"/>
      <c r="N73" s="31">
        <f t="shared" si="3"/>
        <v>4534.395</v>
      </c>
      <c r="O73" s="8"/>
      <c r="P73" s="47">
        <f>BCC!L73*0.07*'$100 ref'!P$3</f>
        <v>0</v>
      </c>
    </row>
    <row r="74" ht="19.5" customHeight="1">
      <c r="A74" s="8"/>
      <c r="B74" s="9">
        <f t="shared" si="4"/>
        <v>0.861</v>
      </c>
      <c r="C74" s="16">
        <f t="shared" si="5"/>
        <v>69</v>
      </c>
      <c r="D74" s="28">
        <f t="shared" si="6"/>
        <v>1250</v>
      </c>
      <c r="E74" s="78" t="s">
        <v>15</v>
      </c>
      <c r="F74" s="79">
        <f t="shared" si="7"/>
        <v>1.01</v>
      </c>
      <c r="G74" s="78" t="s">
        <v>17</v>
      </c>
      <c r="H74" s="80">
        <f t="shared" si="1"/>
        <v>12.625</v>
      </c>
      <c r="I74" s="81"/>
      <c r="J74" s="82">
        <f t="shared" si="8"/>
        <v>13.486</v>
      </c>
      <c r="K74" s="83" t="s">
        <v>18</v>
      </c>
      <c r="L74" s="74">
        <f t="shared" si="2"/>
        <v>10</v>
      </c>
      <c r="M74" s="24"/>
      <c r="N74" s="31">
        <f t="shared" si="3"/>
        <v>4608.125</v>
      </c>
      <c r="O74" s="8"/>
      <c r="P74" s="47">
        <f>BCC!L74*0.07*'$100 ref'!P$3</f>
        <v>0</v>
      </c>
    </row>
    <row r="75" ht="19.5" customHeight="1">
      <c r="A75" s="8"/>
      <c r="B75" s="9">
        <f t="shared" si="4"/>
        <v>3.486</v>
      </c>
      <c r="C75" s="16">
        <f t="shared" si="5"/>
        <v>70</v>
      </c>
      <c r="D75" s="28">
        <f t="shared" si="6"/>
        <v>1260</v>
      </c>
      <c r="E75" s="78" t="s">
        <v>15</v>
      </c>
      <c r="F75" s="79">
        <f t="shared" si="7"/>
        <v>1.01</v>
      </c>
      <c r="G75" s="78" t="s">
        <v>17</v>
      </c>
      <c r="H75" s="80">
        <f t="shared" si="1"/>
        <v>12.726</v>
      </c>
      <c r="I75" s="81"/>
      <c r="J75" s="82">
        <f t="shared" si="8"/>
        <v>16.212</v>
      </c>
      <c r="K75" s="83" t="s">
        <v>18</v>
      </c>
      <c r="L75" s="74">
        <f t="shared" si="2"/>
        <v>10</v>
      </c>
      <c r="M75" s="24"/>
      <c r="N75" s="31">
        <f t="shared" si="3"/>
        <v>4644.99</v>
      </c>
      <c r="O75" s="8"/>
      <c r="P75" s="47">
        <f>BCC!L75*0.07*'$100 ref'!P$3</f>
        <v>0</v>
      </c>
    </row>
    <row r="76" ht="19.5" customHeight="1">
      <c r="A76" s="8"/>
      <c r="B76" s="9">
        <f t="shared" si="4"/>
        <v>6.212</v>
      </c>
      <c r="C76" s="16">
        <f t="shared" si="5"/>
        <v>71</v>
      </c>
      <c r="D76" s="28">
        <f t="shared" si="6"/>
        <v>1270</v>
      </c>
      <c r="E76" s="78" t="s">
        <v>15</v>
      </c>
      <c r="F76" s="79">
        <f t="shared" si="7"/>
        <v>1.01</v>
      </c>
      <c r="G76" s="78" t="s">
        <v>17</v>
      </c>
      <c r="H76" s="80">
        <f t="shared" si="1"/>
        <v>12.827</v>
      </c>
      <c r="I76" s="81"/>
      <c r="J76" s="82">
        <f t="shared" si="8"/>
        <v>19.039</v>
      </c>
      <c r="K76" s="83" t="s">
        <v>18</v>
      </c>
      <c r="L76" s="74">
        <f t="shared" si="2"/>
        <v>10</v>
      </c>
      <c r="M76" s="24"/>
      <c r="N76" s="31">
        <f t="shared" si="3"/>
        <v>4681.855</v>
      </c>
      <c r="O76" s="8"/>
      <c r="P76" s="47">
        <f>BCC!L76*0.07*'$100 ref'!P$3</f>
        <v>0</v>
      </c>
    </row>
    <row r="77" ht="19.5" customHeight="1">
      <c r="A77" s="8"/>
      <c r="B77" s="9">
        <f t="shared" si="4"/>
        <v>9.039</v>
      </c>
      <c r="C77" s="16">
        <f t="shared" si="5"/>
        <v>72</v>
      </c>
      <c r="D77" s="28">
        <f t="shared" si="6"/>
        <v>1280</v>
      </c>
      <c r="E77" s="78" t="s">
        <v>15</v>
      </c>
      <c r="F77" s="79">
        <f t="shared" si="7"/>
        <v>1.01</v>
      </c>
      <c r="G77" s="78" t="s">
        <v>17</v>
      </c>
      <c r="H77" s="80">
        <f t="shared" si="1"/>
        <v>12.928</v>
      </c>
      <c r="I77" s="81"/>
      <c r="J77" s="82">
        <f t="shared" si="8"/>
        <v>21.967</v>
      </c>
      <c r="K77" s="83" t="s">
        <v>18</v>
      </c>
      <c r="L77" s="74">
        <f t="shared" si="2"/>
        <v>20</v>
      </c>
      <c r="M77" s="24"/>
      <c r="N77" s="31">
        <f t="shared" si="3"/>
        <v>4718.72</v>
      </c>
      <c r="O77" s="8"/>
      <c r="P77" s="47">
        <f>BCC!L77*0.07*'$100 ref'!P$3</f>
        <v>2.8</v>
      </c>
    </row>
    <row r="78" ht="19.5" customHeight="1">
      <c r="A78" s="8"/>
      <c r="B78" s="9">
        <f t="shared" si="4"/>
        <v>1.967</v>
      </c>
      <c r="C78" s="16">
        <f t="shared" si="5"/>
        <v>73</v>
      </c>
      <c r="D78" s="28">
        <f t="shared" si="6"/>
        <v>1300</v>
      </c>
      <c r="E78" s="78" t="s">
        <v>15</v>
      </c>
      <c r="F78" s="79">
        <f t="shared" si="7"/>
        <v>1.01</v>
      </c>
      <c r="G78" s="78" t="s">
        <v>17</v>
      </c>
      <c r="H78" s="80">
        <f t="shared" si="1"/>
        <v>13.13</v>
      </c>
      <c r="I78" s="81"/>
      <c r="J78" s="82">
        <f t="shared" si="8"/>
        <v>17.897</v>
      </c>
      <c r="K78" s="83" t="s">
        <v>18</v>
      </c>
      <c r="L78" s="74">
        <f t="shared" si="2"/>
        <v>10</v>
      </c>
      <c r="M78" s="24"/>
      <c r="N78" s="31">
        <f t="shared" si="3"/>
        <v>4792.45</v>
      </c>
      <c r="O78" s="8"/>
      <c r="P78" s="47">
        <f>BCC!L78*0.07*'$100 ref'!P$3</f>
        <v>0</v>
      </c>
    </row>
    <row r="79" ht="19.5" customHeight="1">
      <c r="A79" s="8"/>
      <c r="B79" s="9">
        <f t="shared" si="4"/>
        <v>7.897</v>
      </c>
      <c r="C79" s="16">
        <f t="shared" si="5"/>
        <v>74</v>
      </c>
      <c r="D79" s="28">
        <f t="shared" si="6"/>
        <v>1310</v>
      </c>
      <c r="E79" s="78" t="s">
        <v>15</v>
      </c>
      <c r="F79" s="79">
        <f t="shared" si="7"/>
        <v>1.01</v>
      </c>
      <c r="G79" s="78" t="s">
        <v>17</v>
      </c>
      <c r="H79" s="80">
        <f t="shared" si="1"/>
        <v>13.231</v>
      </c>
      <c r="I79" s="81"/>
      <c r="J79" s="82">
        <f t="shared" si="8"/>
        <v>21.128</v>
      </c>
      <c r="K79" s="83" t="s">
        <v>18</v>
      </c>
      <c r="L79" s="74">
        <f t="shared" si="2"/>
        <v>20</v>
      </c>
      <c r="M79" s="24"/>
      <c r="N79" s="31">
        <f t="shared" si="3"/>
        <v>4829.315</v>
      </c>
      <c r="O79" s="8"/>
      <c r="P79" s="47">
        <f>BCC!L79*0.07*'$100 ref'!P$3</f>
        <v>0</v>
      </c>
    </row>
    <row r="80" ht="19.5" customHeight="1">
      <c r="A80" s="8"/>
      <c r="B80" s="9">
        <f t="shared" si="4"/>
        <v>1.128</v>
      </c>
      <c r="C80" s="16">
        <f t="shared" si="5"/>
        <v>75</v>
      </c>
      <c r="D80" s="28">
        <f t="shared" si="6"/>
        <v>1330</v>
      </c>
      <c r="E80" s="78" t="s">
        <v>15</v>
      </c>
      <c r="F80" s="79">
        <f t="shared" si="7"/>
        <v>1.01</v>
      </c>
      <c r="G80" s="78" t="s">
        <v>17</v>
      </c>
      <c r="H80" s="80">
        <f t="shared" si="1"/>
        <v>13.433</v>
      </c>
      <c r="I80" s="81"/>
      <c r="J80" s="82">
        <f t="shared" si="8"/>
        <v>14.561</v>
      </c>
      <c r="K80" s="83" t="s">
        <v>18</v>
      </c>
      <c r="L80" s="74">
        <f t="shared" si="2"/>
        <v>10</v>
      </c>
      <c r="M80" s="24"/>
      <c r="N80" s="31">
        <f t="shared" si="3"/>
        <v>4903.045</v>
      </c>
      <c r="O80" s="8"/>
      <c r="P80" s="47">
        <f>BCC!L80*0.07*'$100 ref'!P$3</f>
        <v>0</v>
      </c>
    </row>
    <row r="81" ht="19.5" customHeight="1">
      <c r="A81" s="8"/>
      <c r="B81" s="9">
        <f t="shared" si="4"/>
        <v>4.561</v>
      </c>
      <c r="C81" s="16">
        <f t="shared" si="5"/>
        <v>76</v>
      </c>
      <c r="D81" s="28">
        <f t="shared" si="6"/>
        <v>1340</v>
      </c>
      <c r="E81" s="78" t="s">
        <v>15</v>
      </c>
      <c r="F81" s="79">
        <f t="shared" si="7"/>
        <v>1.01</v>
      </c>
      <c r="G81" s="78" t="s">
        <v>17</v>
      </c>
      <c r="H81" s="80">
        <f t="shared" si="1"/>
        <v>13.534</v>
      </c>
      <c r="I81" s="81"/>
      <c r="J81" s="82">
        <f t="shared" si="8"/>
        <v>18.095</v>
      </c>
      <c r="K81" s="83" t="s">
        <v>18</v>
      </c>
      <c r="L81" s="74">
        <f t="shared" si="2"/>
        <v>10</v>
      </c>
      <c r="M81" s="24"/>
      <c r="N81" s="31">
        <f t="shared" si="3"/>
        <v>4939.91</v>
      </c>
      <c r="O81" s="8"/>
      <c r="P81" s="47">
        <f>BCC!L81*0.07*'$100 ref'!P$3</f>
        <v>2.8</v>
      </c>
    </row>
    <row r="82" ht="19.5" customHeight="1">
      <c r="A82" s="8"/>
      <c r="B82" s="9">
        <f t="shared" si="4"/>
        <v>8.095</v>
      </c>
      <c r="C82" s="16">
        <f t="shared" si="5"/>
        <v>77</v>
      </c>
      <c r="D82" s="28">
        <f t="shared" si="6"/>
        <v>1350</v>
      </c>
      <c r="E82" s="78" t="s">
        <v>15</v>
      </c>
      <c r="F82" s="79">
        <f t="shared" si="7"/>
        <v>1.01</v>
      </c>
      <c r="G82" s="78" t="s">
        <v>17</v>
      </c>
      <c r="H82" s="80">
        <f t="shared" si="1"/>
        <v>13.635</v>
      </c>
      <c r="I82" s="81"/>
      <c r="J82" s="82">
        <f t="shared" si="8"/>
        <v>24.53</v>
      </c>
      <c r="K82" s="83" t="s">
        <v>18</v>
      </c>
      <c r="L82" s="74">
        <f t="shared" si="2"/>
        <v>20</v>
      </c>
      <c r="M82" s="24"/>
      <c r="N82" s="31">
        <f t="shared" si="3"/>
        <v>4976.775</v>
      </c>
      <c r="O82" s="8"/>
      <c r="P82" s="47">
        <f>BCC!L82*0.07*'$100 ref'!P$3</f>
        <v>0</v>
      </c>
    </row>
    <row r="83" ht="19.5" customHeight="1">
      <c r="A83" s="8"/>
      <c r="B83" s="9">
        <f t="shared" si="4"/>
        <v>4.53</v>
      </c>
      <c r="C83" s="16">
        <f t="shared" si="5"/>
        <v>78</v>
      </c>
      <c r="D83" s="28">
        <f t="shared" si="6"/>
        <v>1370</v>
      </c>
      <c r="E83" s="78" t="s">
        <v>15</v>
      </c>
      <c r="F83" s="79">
        <f t="shared" si="7"/>
        <v>1.01</v>
      </c>
      <c r="G83" s="78" t="s">
        <v>17</v>
      </c>
      <c r="H83" s="80">
        <f t="shared" si="1"/>
        <v>13.837</v>
      </c>
      <c r="I83" s="81"/>
      <c r="J83" s="82">
        <f t="shared" si="8"/>
        <v>18.367</v>
      </c>
      <c r="K83" s="83" t="s">
        <v>18</v>
      </c>
      <c r="L83" s="74">
        <f t="shared" si="2"/>
        <v>10</v>
      </c>
      <c r="M83" s="24"/>
      <c r="N83" s="31">
        <f t="shared" si="3"/>
        <v>5050.505</v>
      </c>
      <c r="O83" s="8"/>
      <c r="P83" s="47">
        <f>BCC!L83*0.07*'$100 ref'!P$3</f>
        <v>0</v>
      </c>
    </row>
    <row r="84" ht="19.5" customHeight="1">
      <c r="A84" s="8"/>
      <c r="B84" s="9">
        <f t="shared" si="4"/>
        <v>8.367</v>
      </c>
      <c r="C84" s="16">
        <f t="shared" si="5"/>
        <v>79</v>
      </c>
      <c r="D84" s="28">
        <f t="shared" si="6"/>
        <v>1380</v>
      </c>
      <c r="E84" s="78" t="s">
        <v>15</v>
      </c>
      <c r="F84" s="79">
        <f t="shared" si="7"/>
        <v>1.01</v>
      </c>
      <c r="G84" s="78" t="s">
        <v>17</v>
      </c>
      <c r="H84" s="80">
        <f t="shared" si="1"/>
        <v>13.938</v>
      </c>
      <c r="I84" s="81"/>
      <c r="J84" s="82">
        <f t="shared" si="8"/>
        <v>22.305</v>
      </c>
      <c r="K84" s="83" t="s">
        <v>18</v>
      </c>
      <c r="L84" s="74">
        <f t="shared" si="2"/>
        <v>20</v>
      </c>
      <c r="M84" s="24"/>
      <c r="N84" s="31">
        <f t="shared" si="3"/>
        <v>5087.37</v>
      </c>
      <c r="O84" s="8"/>
      <c r="P84" s="47">
        <f>BCC!L84*0.07*'$100 ref'!P$3</f>
        <v>0</v>
      </c>
    </row>
    <row r="85" ht="19.5" customHeight="1">
      <c r="A85" s="8"/>
      <c r="B85" s="9">
        <f t="shared" si="4"/>
        <v>2.305</v>
      </c>
      <c r="C85" s="16">
        <f t="shared" si="5"/>
        <v>80</v>
      </c>
      <c r="D85" s="28">
        <f t="shared" si="6"/>
        <v>1400</v>
      </c>
      <c r="E85" s="78" t="s">
        <v>15</v>
      </c>
      <c r="F85" s="79">
        <f t="shared" si="7"/>
        <v>1.01</v>
      </c>
      <c r="G85" s="78" t="s">
        <v>17</v>
      </c>
      <c r="H85" s="80">
        <f t="shared" si="1"/>
        <v>14.14</v>
      </c>
      <c r="I85" s="81"/>
      <c r="J85" s="82">
        <f t="shared" si="8"/>
        <v>16.445</v>
      </c>
      <c r="K85" s="83" t="s">
        <v>18</v>
      </c>
      <c r="L85" s="74">
        <f t="shared" si="2"/>
        <v>10</v>
      </c>
      <c r="M85" s="24"/>
      <c r="N85" s="31">
        <f t="shared" si="3"/>
        <v>5161.1</v>
      </c>
      <c r="O85" s="8"/>
      <c r="P85" s="47">
        <f>BCC!L85*0.07*'$100 ref'!P$3</f>
        <v>2.8</v>
      </c>
    </row>
    <row r="86" ht="19.5" customHeight="1">
      <c r="A86" s="8"/>
      <c r="B86" s="9">
        <f t="shared" si="4"/>
        <v>6.445</v>
      </c>
      <c r="C86" s="16">
        <f t="shared" si="5"/>
        <v>81</v>
      </c>
      <c r="D86" s="28">
        <f t="shared" si="6"/>
        <v>1410</v>
      </c>
      <c r="E86" s="78" t="s">
        <v>15</v>
      </c>
      <c r="F86" s="79">
        <f t="shared" si="7"/>
        <v>1.01</v>
      </c>
      <c r="G86" s="78" t="s">
        <v>17</v>
      </c>
      <c r="H86" s="80">
        <f t="shared" si="1"/>
        <v>14.241</v>
      </c>
      <c r="I86" s="81"/>
      <c r="J86" s="82">
        <f t="shared" si="8"/>
        <v>23.486</v>
      </c>
      <c r="K86" s="83" t="s">
        <v>18</v>
      </c>
      <c r="L86" s="74">
        <f t="shared" si="2"/>
        <v>20</v>
      </c>
      <c r="M86" s="24"/>
      <c r="N86" s="31">
        <f t="shared" si="3"/>
        <v>5197.965</v>
      </c>
      <c r="O86" s="8"/>
      <c r="P86" s="47">
        <f>BCC!L86*0.07*'$100 ref'!P$3</f>
        <v>0</v>
      </c>
    </row>
    <row r="87" ht="19.5" customHeight="1">
      <c r="A87" s="8"/>
      <c r="B87" s="9">
        <f t="shared" si="4"/>
        <v>3.486</v>
      </c>
      <c r="C87" s="16">
        <f t="shared" si="5"/>
        <v>82</v>
      </c>
      <c r="D87" s="28">
        <f t="shared" si="6"/>
        <v>1430</v>
      </c>
      <c r="E87" s="78" t="s">
        <v>15</v>
      </c>
      <c r="F87" s="79">
        <f t="shared" si="7"/>
        <v>1.01</v>
      </c>
      <c r="G87" s="78" t="s">
        <v>17</v>
      </c>
      <c r="H87" s="80">
        <f t="shared" si="1"/>
        <v>14.443</v>
      </c>
      <c r="I87" s="81"/>
      <c r="J87" s="82">
        <f t="shared" si="8"/>
        <v>17.929</v>
      </c>
      <c r="K87" s="83" t="s">
        <v>18</v>
      </c>
      <c r="L87" s="74">
        <f t="shared" si="2"/>
        <v>10</v>
      </c>
      <c r="M87" s="24"/>
      <c r="N87" s="31">
        <f t="shared" si="3"/>
        <v>5271.695</v>
      </c>
      <c r="O87" s="8"/>
      <c r="P87" s="47">
        <f>BCC!L87*0.07*'$100 ref'!P$3</f>
        <v>0</v>
      </c>
    </row>
    <row r="88" ht="19.5" customHeight="1">
      <c r="A88" s="8"/>
      <c r="B88" s="9">
        <f t="shared" si="4"/>
        <v>7.929</v>
      </c>
      <c r="C88" s="16">
        <f t="shared" si="5"/>
        <v>83</v>
      </c>
      <c r="D88" s="28">
        <f t="shared" si="6"/>
        <v>1440</v>
      </c>
      <c r="E88" s="78" t="s">
        <v>15</v>
      </c>
      <c r="F88" s="79">
        <f t="shared" si="7"/>
        <v>1.01</v>
      </c>
      <c r="G88" s="78" t="s">
        <v>17</v>
      </c>
      <c r="H88" s="80">
        <f t="shared" si="1"/>
        <v>14.544</v>
      </c>
      <c r="I88" s="81"/>
      <c r="J88" s="82">
        <f t="shared" si="8"/>
        <v>22.473</v>
      </c>
      <c r="K88" s="83" t="s">
        <v>18</v>
      </c>
      <c r="L88" s="74">
        <f t="shared" si="2"/>
        <v>20</v>
      </c>
      <c r="M88" s="24"/>
      <c r="N88" s="31">
        <f t="shared" si="3"/>
        <v>5308.56</v>
      </c>
      <c r="O88" s="8"/>
      <c r="P88" s="47">
        <f>BCC!L88*0.07*'$100 ref'!P$3</f>
        <v>0</v>
      </c>
    </row>
    <row r="89" ht="19.5" customHeight="1">
      <c r="A89" s="8"/>
      <c r="B89" s="9">
        <f t="shared" si="4"/>
        <v>2.473</v>
      </c>
      <c r="C89" s="16">
        <f t="shared" si="5"/>
        <v>84</v>
      </c>
      <c r="D89" s="28">
        <f t="shared" si="6"/>
        <v>1460</v>
      </c>
      <c r="E89" s="78" t="s">
        <v>15</v>
      </c>
      <c r="F89" s="79">
        <f t="shared" si="7"/>
        <v>1.01</v>
      </c>
      <c r="G89" s="78" t="s">
        <v>17</v>
      </c>
      <c r="H89" s="80">
        <f t="shared" si="1"/>
        <v>14.746</v>
      </c>
      <c r="I89" s="81"/>
      <c r="J89" s="82">
        <f t="shared" si="8"/>
        <v>17.219</v>
      </c>
      <c r="K89" s="83" t="s">
        <v>18</v>
      </c>
      <c r="L89" s="74">
        <f t="shared" si="2"/>
        <v>10</v>
      </c>
      <c r="M89" s="24"/>
      <c r="N89" s="31">
        <f t="shared" si="3"/>
        <v>5382.29</v>
      </c>
      <c r="O89" s="8"/>
      <c r="P89" s="47">
        <f>BCC!L89*0.07*'$100 ref'!P$3</f>
        <v>2.8</v>
      </c>
    </row>
    <row r="90" ht="19.5" customHeight="1">
      <c r="A90" s="8"/>
      <c r="B90" s="9">
        <f t="shared" si="4"/>
        <v>7.219</v>
      </c>
      <c r="C90" s="16">
        <f t="shared" si="5"/>
        <v>85</v>
      </c>
      <c r="D90" s="28">
        <f t="shared" si="6"/>
        <v>1470</v>
      </c>
      <c r="E90" s="78" t="s">
        <v>15</v>
      </c>
      <c r="F90" s="79">
        <f t="shared" si="7"/>
        <v>1.01</v>
      </c>
      <c r="G90" s="78" t="s">
        <v>17</v>
      </c>
      <c r="H90" s="80">
        <f t="shared" si="1"/>
        <v>14.847</v>
      </c>
      <c r="I90" s="81"/>
      <c r="J90" s="82">
        <f t="shared" si="8"/>
        <v>24.866</v>
      </c>
      <c r="K90" s="83" t="s">
        <v>18</v>
      </c>
      <c r="L90" s="74">
        <f t="shared" si="2"/>
        <v>20</v>
      </c>
      <c r="M90" s="24"/>
      <c r="N90" s="31">
        <f t="shared" si="3"/>
        <v>5419.155</v>
      </c>
      <c r="O90" s="8"/>
      <c r="P90" s="47">
        <f>BCC!L90*0.07*'$100 ref'!P$3</f>
        <v>0</v>
      </c>
    </row>
    <row r="91" ht="19.5" customHeight="1">
      <c r="A91" s="8"/>
      <c r="B91" s="9">
        <f t="shared" si="4"/>
        <v>4.866</v>
      </c>
      <c r="C91" s="16">
        <f t="shared" si="5"/>
        <v>86</v>
      </c>
      <c r="D91" s="28">
        <f t="shared" si="6"/>
        <v>1490</v>
      </c>
      <c r="E91" s="78" t="s">
        <v>15</v>
      </c>
      <c r="F91" s="79">
        <f t="shared" si="7"/>
        <v>1.01</v>
      </c>
      <c r="G91" s="78" t="s">
        <v>17</v>
      </c>
      <c r="H91" s="80">
        <f t="shared" si="1"/>
        <v>15.049</v>
      </c>
      <c r="I91" s="81"/>
      <c r="J91" s="82">
        <f t="shared" si="8"/>
        <v>19.915</v>
      </c>
      <c r="K91" s="83" t="s">
        <v>18</v>
      </c>
      <c r="L91" s="74">
        <f t="shared" si="2"/>
        <v>10</v>
      </c>
      <c r="M91" s="24"/>
      <c r="N91" s="31">
        <f t="shared" si="3"/>
        <v>5492.885</v>
      </c>
      <c r="O91" s="8"/>
      <c r="P91" s="47">
        <f>BCC!L91*0.07*'$100 ref'!P$3</f>
        <v>0</v>
      </c>
    </row>
    <row r="92" ht="19.5" customHeight="1">
      <c r="A92" s="8"/>
      <c r="B92" s="9">
        <f t="shared" si="4"/>
        <v>9.915</v>
      </c>
      <c r="C92" s="16">
        <f t="shared" si="5"/>
        <v>87</v>
      </c>
      <c r="D92" s="28">
        <f t="shared" si="6"/>
        <v>1500</v>
      </c>
      <c r="E92" s="78" t="s">
        <v>15</v>
      </c>
      <c r="F92" s="79">
        <f t="shared" si="7"/>
        <v>1.01</v>
      </c>
      <c r="G92" s="78" t="s">
        <v>17</v>
      </c>
      <c r="H92" s="80">
        <f t="shared" si="1"/>
        <v>15.15</v>
      </c>
      <c r="I92" s="81"/>
      <c r="J92" s="82">
        <f t="shared" si="8"/>
        <v>25.065</v>
      </c>
      <c r="K92" s="83" t="s">
        <v>18</v>
      </c>
      <c r="L92" s="74">
        <f t="shared" si="2"/>
        <v>20</v>
      </c>
      <c r="M92" s="24"/>
      <c r="N92" s="31">
        <f t="shared" si="3"/>
        <v>5529.75</v>
      </c>
      <c r="O92" s="8"/>
      <c r="P92" s="47">
        <f>BCC!L92*0.07*'$100 ref'!P$3</f>
        <v>2.8</v>
      </c>
    </row>
    <row r="93" ht="19.5" customHeight="1">
      <c r="A93" s="8"/>
      <c r="B93" s="9">
        <f t="shared" si="4"/>
        <v>5.065</v>
      </c>
      <c r="C93" s="16">
        <f t="shared" si="5"/>
        <v>88</v>
      </c>
      <c r="D93" s="28">
        <f t="shared" si="6"/>
        <v>1520</v>
      </c>
      <c r="E93" s="78" t="s">
        <v>15</v>
      </c>
      <c r="F93" s="79">
        <f t="shared" si="7"/>
        <v>1.01</v>
      </c>
      <c r="G93" s="78" t="s">
        <v>17</v>
      </c>
      <c r="H93" s="80">
        <f t="shared" si="1"/>
        <v>15.352</v>
      </c>
      <c r="I93" s="81"/>
      <c r="J93" s="82">
        <f t="shared" si="8"/>
        <v>23.217</v>
      </c>
      <c r="K93" s="83" t="s">
        <v>18</v>
      </c>
      <c r="L93" s="74">
        <f t="shared" si="2"/>
        <v>20</v>
      </c>
      <c r="M93" s="24"/>
      <c r="N93" s="31">
        <f t="shared" si="3"/>
        <v>5603.48</v>
      </c>
      <c r="O93" s="8"/>
      <c r="P93" s="47">
        <f>BCC!L93*0.07*'$100 ref'!P$3</f>
        <v>0</v>
      </c>
    </row>
    <row r="94" ht="19.5" customHeight="1">
      <c r="A94" s="8"/>
      <c r="B94" s="9">
        <f t="shared" si="4"/>
        <v>3.217</v>
      </c>
      <c r="C94" s="16">
        <f t="shared" si="5"/>
        <v>89</v>
      </c>
      <c r="D94" s="28">
        <f t="shared" si="6"/>
        <v>1540</v>
      </c>
      <c r="E94" s="78" t="s">
        <v>15</v>
      </c>
      <c r="F94" s="79">
        <f t="shared" si="7"/>
        <v>1.01</v>
      </c>
      <c r="G94" s="78" t="s">
        <v>17</v>
      </c>
      <c r="H94" s="80">
        <f t="shared" si="1"/>
        <v>15.554</v>
      </c>
      <c r="I94" s="81"/>
      <c r="J94" s="82">
        <f t="shared" si="8"/>
        <v>18.771</v>
      </c>
      <c r="K94" s="83" t="s">
        <v>18</v>
      </c>
      <c r="L94" s="74">
        <f t="shared" si="2"/>
        <v>10</v>
      </c>
      <c r="M94" s="24"/>
      <c r="N94" s="31">
        <f t="shared" si="3"/>
        <v>5677.21</v>
      </c>
      <c r="O94" s="8"/>
      <c r="P94" s="47">
        <f>BCC!L94*0.07*'$100 ref'!P$3</f>
        <v>0</v>
      </c>
    </row>
    <row r="95" ht="19.5" customHeight="1">
      <c r="A95" s="8"/>
      <c r="B95" s="9">
        <f t="shared" si="4"/>
        <v>8.771</v>
      </c>
      <c r="C95" s="16">
        <f t="shared" si="5"/>
        <v>90</v>
      </c>
      <c r="D95" s="28">
        <f t="shared" si="6"/>
        <v>1550</v>
      </c>
      <c r="E95" s="78" t="s">
        <v>15</v>
      </c>
      <c r="F95" s="79">
        <f t="shared" si="7"/>
        <v>1.01</v>
      </c>
      <c r="G95" s="78" t="s">
        <v>17</v>
      </c>
      <c r="H95" s="80">
        <f t="shared" si="1"/>
        <v>15.655</v>
      </c>
      <c r="I95" s="81"/>
      <c r="J95" s="82">
        <f t="shared" si="8"/>
        <v>24.426</v>
      </c>
      <c r="K95" s="83" t="s">
        <v>18</v>
      </c>
      <c r="L95" s="74">
        <f t="shared" si="2"/>
        <v>20</v>
      </c>
      <c r="M95" s="24"/>
      <c r="N95" s="31">
        <f t="shared" si="3"/>
        <v>5714.075</v>
      </c>
      <c r="O95" s="8"/>
      <c r="P95" s="47">
        <f>BCC!L95*0.07*'$100 ref'!P$3</f>
        <v>0</v>
      </c>
    </row>
    <row r="96" ht="19.5" customHeight="1">
      <c r="A96" s="8"/>
      <c r="B96" s="9">
        <f t="shared" si="4"/>
        <v>4.426</v>
      </c>
      <c r="C96" s="16">
        <f t="shared" si="5"/>
        <v>91</v>
      </c>
      <c r="D96" s="28">
        <f t="shared" si="6"/>
        <v>1570</v>
      </c>
      <c r="E96" s="78" t="s">
        <v>15</v>
      </c>
      <c r="F96" s="79">
        <f t="shared" si="7"/>
        <v>1.01</v>
      </c>
      <c r="G96" s="78" t="s">
        <v>17</v>
      </c>
      <c r="H96" s="80">
        <f t="shared" si="1"/>
        <v>15.857</v>
      </c>
      <c r="I96" s="81"/>
      <c r="J96" s="82">
        <f t="shared" si="8"/>
        <v>20.283</v>
      </c>
      <c r="K96" s="83" t="s">
        <v>18</v>
      </c>
      <c r="L96" s="74">
        <f t="shared" si="2"/>
        <v>20</v>
      </c>
      <c r="M96" s="24"/>
      <c r="N96" s="31">
        <f t="shared" si="3"/>
        <v>5787.805</v>
      </c>
      <c r="O96" s="8"/>
      <c r="P96" s="47">
        <f>BCC!L96*0.07*'$100 ref'!P$3</f>
        <v>2.8</v>
      </c>
    </row>
    <row r="97" ht="19.5" customHeight="1">
      <c r="A97" s="8"/>
      <c r="B97" s="9">
        <f t="shared" si="4"/>
        <v>0.283</v>
      </c>
      <c r="C97" s="16">
        <f t="shared" si="5"/>
        <v>92</v>
      </c>
      <c r="D97" s="28">
        <f t="shared" si="6"/>
        <v>1590</v>
      </c>
      <c r="E97" s="78" t="s">
        <v>15</v>
      </c>
      <c r="F97" s="79">
        <f t="shared" si="7"/>
        <v>1.01</v>
      </c>
      <c r="G97" s="78" t="s">
        <v>17</v>
      </c>
      <c r="H97" s="80">
        <f t="shared" si="1"/>
        <v>16.059</v>
      </c>
      <c r="I97" s="81"/>
      <c r="J97" s="82">
        <f t="shared" si="8"/>
        <v>19.142</v>
      </c>
      <c r="K97" s="83" t="s">
        <v>18</v>
      </c>
      <c r="L97" s="74">
        <f t="shared" si="2"/>
        <v>10</v>
      </c>
      <c r="M97" s="24"/>
      <c r="N97" s="31">
        <f t="shared" si="3"/>
        <v>5861.535</v>
      </c>
      <c r="O97" s="8"/>
      <c r="P97" s="47">
        <f>BCC!L97*0.07*'$100 ref'!P$3</f>
        <v>0</v>
      </c>
    </row>
    <row r="98" ht="19.5" customHeight="1">
      <c r="A98" s="8"/>
      <c r="B98" s="9">
        <f t="shared" si="4"/>
        <v>9.142</v>
      </c>
      <c r="C98" s="16">
        <f t="shared" si="5"/>
        <v>93</v>
      </c>
      <c r="D98" s="28">
        <f t="shared" si="6"/>
        <v>1600</v>
      </c>
      <c r="E98" s="78" t="s">
        <v>15</v>
      </c>
      <c r="F98" s="79">
        <f t="shared" si="7"/>
        <v>1.01</v>
      </c>
      <c r="G98" s="78" t="s">
        <v>17</v>
      </c>
      <c r="H98" s="80">
        <f t="shared" si="1"/>
        <v>16.16</v>
      </c>
      <c r="I98" s="81"/>
      <c r="J98" s="82">
        <f t="shared" si="8"/>
        <v>25.302</v>
      </c>
      <c r="K98" s="83" t="s">
        <v>18</v>
      </c>
      <c r="L98" s="74">
        <f t="shared" si="2"/>
        <v>20</v>
      </c>
      <c r="M98" s="24"/>
      <c r="N98" s="31">
        <f t="shared" si="3"/>
        <v>5898.4</v>
      </c>
      <c r="O98" s="8"/>
      <c r="P98" s="47">
        <f>BCC!L98*0.07*'$100 ref'!P$3</f>
        <v>0</v>
      </c>
    </row>
    <row r="99" ht="19.5" customHeight="1">
      <c r="A99" s="8"/>
      <c r="B99" s="9">
        <f t="shared" si="4"/>
        <v>5.302</v>
      </c>
      <c r="C99" s="16">
        <f t="shared" si="5"/>
        <v>94</v>
      </c>
      <c r="D99" s="28">
        <f t="shared" si="6"/>
        <v>1620</v>
      </c>
      <c r="E99" s="78" t="s">
        <v>15</v>
      </c>
      <c r="F99" s="79">
        <f t="shared" si="7"/>
        <v>1.01</v>
      </c>
      <c r="G99" s="78" t="s">
        <v>17</v>
      </c>
      <c r="H99" s="80">
        <f t="shared" si="1"/>
        <v>16.362</v>
      </c>
      <c r="I99" s="81"/>
      <c r="J99" s="82">
        <f t="shared" si="8"/>
        <v>21.664</v>
      </c>
      <c r="K99" s="83" t="s">
        <v>18</v>
      </c>
      <c r="L99" s="74">
        <f t="shared" si="2"/>
        <v>20</v>
      </c>
      <c r="M99" s="24"/>
      <c r="N99" s="31">
        <f t="shared" si="3"/>
        <v>5972.13</v>
      </c>
      <c r="O99" s="8"/>
      <c r="P99" s="47">
        <f>BCC!L99*0.07*'$100 ref'!P$3</f>
        <v>2.8</v>
      </c>
    </row>
    <row r="100" ht="19.5" customHeight="1">
      <c r="A100" s="8"/>
      <c r="B100" s="9">
        <f t="shared" si="4"/>
        <v>1.664</v>
      </c>
      <c r="C100" s="16">
        <f t="shared" si="5"/>
        <v>95</v>
      </c>
      <c r="D100" s="28">
        <f t="shared" si="6"/>
        <v>1640</v>
      </c>
      <c r="E100" s="78" t="s">
        <v>15</v>
      </c>
      <c r="F100" s="79">
        <f t="shared" si="7"/>
        <v>1.01</v>
      </c>
      <c r="G100" s="78" t="s">
        <v>17</v>
      </c>
      <c r="H100" s="80">
        <f t="shared" si="1"/>
        <v>16.564</v>
      </c>
      <c r="I100" s="81"/>
      <c r="J100" s="82">
        <f t="shared" si="8"/>
        <v>21.028</v>
      </c>
      <c r="K100" s="83" t="s">
        <v>18</v>
      </c>
      <c r="L100" s="74">
        <f t="shared" si="2"/>
        <v>20</v>
      </c>
      <c r="M100" s="24"/>
      <c r="N100" s="31">
        <f t="shared" si="3"/>
        <v>6045.86</v>
      </c>
      <c r="O100" s="8"/>
      <c r="P100" s="47">
        <f>BCC!L100*0.07*'$100 ref'!P$3</f>
        <v>0</v>
      </c>
    </row>
    <row r="101" ht="19.5" customHeight="1">
      <c r="A101" s="8"/>
      <c r="B101" s="9">
        <f t="shared" si="4"/>
        <v>1.028</v>
      </c>
      <c r="C101" s="16">
        <f t="shared" si="5"/>
        <v>96</v>
      </c>
      <c r="D101" s="28">
        <f t="shared" si="6"/>
        <v>1660</v>
      </c>
      <c r="E101" s="78" t="s">
        <v>15</v>
      </c>
      <c r="F101" s="79">
        <f t="shared" si="7"/>
        <v>1.01</v>
      </c>
      <c r="G101" s="78" t="s">
        <v>17</v>
      </c>
      <c r="H101" s="80">
        <f t="shared" si="1"/>
        <v>16.766</v>
      </c>
      <c r="I101" s="81"/>
      <c r="J101" s="82">
        <f t="shared" si="8"/>
        <v>17.794</v>
      </c>
      <c r="K101" s="83" t="s">
        <v>18</v>
      </c>
      <c r="L101" s="74">
        <f t="shared" si="2"/>
        <v>10</v>
      </c>
      <c r="M101" s="24"/>
      <c r="N101" s="31">
        <f t="shared" si="3"/>
        <v>6119.59</v>
      </c>
      <c r="O101" s="8"/>
      <c r="P101" s="47">
        <f>BCC!L101*0.07*'$100 ref'!P$3</f>
        <v>0</v>
      </c>
    </row>
    <row r="102" ht="19.5" customHeight="1">
      <c r="A102" s="8"/>
      <c r="B102" s="9">
        <f t="shared" si="4"/>
        <v>7.794</v>
      </c>
      <c r="C102" s="16">
        <f t="shared" si="5"/>
        <v>97</v>
      </c>
      <c r="D102" s="28">
        <f t="shared" si="6"/>
        <v>1670</v>
      </c>
      <c r="E102" s="78" t="s">
        <v>15</v>
      </c>
      <c r="F102" s="79">
        <f t="shared" si="7"/>
        <v>1.01</v>
      </c>
      <c r="G102" s="78" t="s">
        <v>17</v>
      </c>
      <c r="H102" s="80">
        <f t="shared" si="1"/>
        <v>16.867</v>
      </c>
      <c r="I102" s="81"/>
      <c r="J102" s="82">
        <f t="shared" si="8"/>
        <v>24.661</v>
      </c>
      <c r="K102" s="83" t="s">
        <v>18</v>
      </c>
      <c r="L102" s="74">
        <f t="shared" si="2"/>
        <v>20</v>
      </c>
      <c r="M102" s="24"/>
      <c r="N102" s="31">
        <f t="shared" si="3"/>
        <v>6156.455</v>
      </c>
      <c r="O102" s="8"/>
      <c r="P102" s="47">
        <f>BCC!L102*0.07*'$100 ref'!P$3</f>
        <v>0</v>
      </c>
    </row>
    <row r="103" ht="19.5" customHeight="1">
      <c r="A103" s="8"/>
      <c r="B103" s="9">
        <f t="shared" si="4"/>
        <v>4.661</v>
      </c>
      <c r="C103" s="16">
        <f t="shared" si="5"/>
        <v>98</v>
      </c>
      <c r="D103" s="28">
        <f t="shared" si="6"/>
        <v>1690</v>
      </c>
      <c r="E103" s="78" t="s">
        <v>15</v>
      </c>
      <c r="F103" s="79">
        <f t="shared" si="7"/>
        <v>1.01</v>
      </c>
      <c r="G103" s="78" t="s">
        <v>17</v>
      </c>
      <c r="H103" s="80">
        <f t="shared" si="1"/>
        <v>17.069</v>
      </c>
      <c r="I103" s="81"/>
      <c r="J103" s="82">
        <f t="shared" si="8"/>
        <v>21.73</v>
      </c>
      <c r="K103" s="83" t="s">
        <v>18</v>
      </c>
      <c r="L103" s="74">
        <f t="shared" si="2"/>
        <v>20</v>
      </c>
      <c r="M103" s="24"/>
      <c r="N103" s="31">
        <f t="shared" si="3"/>
        <v>6230.185</v>
      </c>
      <c r="O103" s="8"/>
      <c r="P103" s="47">
        <f>BCC!L103*0.07*'$100 ref'!P$3</f>
        <v>2.8</v>
      </c>
    </row>
    <row r="104" ht="19.5" customHeight="1">
      <c r="A104" s="8"/>
      <c r="B104" s="9">
        <f t="shared" si="4"/>
        <v>1.73</v>
      </c>
      <c r="C104" s="16">
        <f t="shared" si="5"/>
        <v>99</v>
      </c>
      <c r="D104" s="28">
        <f t="shared" si="6"/>
        <v>1710</v>
      </c>
      <c r="E104" s="78" t="s">
        <v>15</v>
      </c>
      <c r="F104" s="79">
        <f t="shared" si="7"/>
        <v>1.01</v>
      </c>
      <c r="G104" s="78" t="s">
        <v>17</v>
      </c>
      <c r="H104" s="80">
        <f t="shared" si="1"/>
        <v>17.271</v>
      </c>
      <c r="I104" s="81"/>
      <c r="J104" s="82">
        <f t="shared" si="8"/>
        <v>21.801</v>
      </c>
      <c r="K104" s="83" t="s">
        <v>18</v>
      </c>
      <c r="L104" s="74">
        <f t="shared" si="2"/>
        <v>20</v>
      </c>
      <c r="M104" s="24"/>
      <c r="N104" s="31">
        <f t="shared" si="3"/>
        <v>6303.915</v>
      </c>
      <c r="O104" s="8"/>
      <c r="P104" s="47">
        <f>BCC!L104*0.07*'$100 ref'!P$3</f>
        <v>0</v>
      </c>
    </row>
    <row r="105" ht="19.5" customHeight="1">
      <c r="A105" s="8"/>
      <c r="B105" s="9">
        <f t="shared" si="4"/>
        <v>1.801</v>
      </c>
      <c r="C105" s="16">
        <f t="shared" si="5"/>
        <v>100</v>
      </c>
      <c r="D105" s="28">
        <f t="shared" si="6"/>
        <v>1730</v>
      </c>
      <c r="E105" s="78" t="s">
        <v>15</v>
      </c>
      <c r="F105" s="79">
        <f t="shared" si="7"/>
        <v>1.01</v>
      </c>
      <c r="G105" s="78" t="s">
        <v>17</v>
      </c>
      <c r="H105" s="80">
        <f t="shared" si="1"/>
        <v>17.473</v>
      </c>
      <c r="I105" s="81"/>
      <c r="J105" s="82">
        <f t="shared" si="8"/>
        <v>19.274</v>
      </c>
      <c r="K105" s="83" t="s">
        <v>18</v>
      </c>
      <c r="L105" s="74">
        <f t="shared" si="2"/>
        <v>10</v>
      </c>
      <c r="M105" s="24"/>
      <c r="N105" s="31">
        <f t="shared" si="3"/>
        <v>6377.645</v>
      </c>
      <c r="O105" s="8"/>
      <c r="P105" s="47">
        <f>BCC!L105*0.07*'$100 ref'!P$3</f>
        <v>0</v>
      </c>
    </row>
    <row r="106" ht="19.5" customHeight="1">
      <c r="A106" s="8"/>
      <c r="B106" s="9">
        <f t="shared" si="4"/>
        <v>9.274</v>
      </c>
      <c r="C106" s="16">
        <f t="shared" si="5"/>
        <v>101</v>
      </c>
      <c r="D106" s="28">
        <f t="shared" si="6"/>
        <v>1740</v>
      </c>
      <c r="E106" s="78" t="s">
        <v>15</v>
      </c>
      <c r="F106" s="79">
        <f t="shared" si="7"/>
        <v>1.01</v>
      </c>
      <c r="G106" s="78" t="s">
        <v>17</v>
      </c>
      <c r="H106" s="80">
        <f t="shared" si="1"/>
        <v>17.574</v>
      </c>
      <c r="I106" s="81"/>
      <c r="J106" s="82">
        <f t="shared" si="8"/>
        <v>26.848</v>
      </c>
      <c r="K106" s="83" t="s">
        <v>18</v>
      </c>
      <c r="L106" s="74">
        <f t="shared" si="2"/>
        <v>20</v>
      </c>
      <c r="M106" s="24"/>
      <c r="N106" s="31">
        <f t="shared" si="3"/>
        <v>6414.51</v>
      </c>
      <c r="O106" s="8"/>
      <c r="P106" s="47">
        <f>BCC!L106*0.07*'$100 ref'!P$3</f>
        <v>2.8</v>
      </c>
    </row>
    <row r="107" ht="19.5" customHeight="1">
      <c r="A107" s="8"/>
      <c r="B107" s="9">
        <f t="shared" si="4"/>
        <v>6.848</v>
      </c>
      <c r="C107" s="16">
        <f t="shared" si="5"/>
        <v>102</v>
      </c>
      <c r="D107" s="28">
        <f t="shared" si="6"/>
        <v>1760</v>
      </c>
      <c r="E107" s="78" t="s">
        <v>15</v>
      </c>
      <c r="F107" s="79">
        <f t="shared" si="7"/>
        <v>1.01</v>
      </c>
      <c r="G107" s="78" t="s">
        <v>17</v>
      </c>
      <c r="H107" s="80">
        <f t="shared" si="1"/>
        <v>17.776</v>
      </c>
      <c r="I107" s="81"/>
      <c r="J107" s="82">
        <f t="shared" si="8"/>
        <v>27.424</v>
      </c>
      <c r="K107" s="83" t="s">
        <v>18</v>
      </c>
      <c r="L107" s="74">
        <f t="shared" si="2"/>
        <v>20</v>
      </c>
      <c r="M107" s="24"/>
      <c r="N107" s="31">
        <f t="shared" si="3"/>
        <v>6488.24</v>
      </c>
      <c r="O107" s="8"/>
      <c r="P107" s="47">
        <f>BCC!L107*0.07*'$100 ref'!P$3</f>
        <v>0</v>
      </c>
    </row>
    <row r="108" ht="19.5" customHeight="1">
      <c r="A108" s="8"/>
      <c r="B108" s="9">
        <f t="shared" si="4"/>
        <v>7.424</v>
      </c>
      <c r="C108" s="16">
        <f t="shared" si="5"/>
        <v>103</v>
      </c>
      <c r="D108" s="28">
        <f t="shared" si="6"/>
        <v>1780</v>
      </c>
      <c r="E108" s="78" t="s">
        <v>15</v>
      </c>
      <c r="F108" s="79">
        <f t="shared" si="7"/>
        <v>1.01</v>
      </c>
      <c r="G108" s="78" t="s">
        <v>17</v>
      </c>
      <c r="H108" s="80">
        <f t="shared" si="1"/>
        <v>17.978</v>
      </c>
      <c r="I108" s="81"/>
      <c r="J108" s="82">
        <f t="shared" si="8"/>
        <v>25.402</v>
      </c>
      <c r="K108" s="83" t="s">
        <v>18</v>
      </c>
      <c r="L108" s="74">
        <f t="shared" si="2"/>
        <v>20</v>
      </c>
      <c r="M108" s="24"/>
      <c r="N108" s="31">
        <f t="shared" si="3"/>
        <v>6561.97</v>
      </c>
      <c r="O108" s="8"/>
      <c r="P108" s="47">
        <f>BCC!L108*0.07*'$100 ref'!P$3</f>
        <v>0</v>
      </c>
    </row>
    <row r="109" ht="19.5" customHeight="1">
      <c r="A109" s="8"/>
      <c r="B109" s="9">
        <f t="shared" si="4"/>
        <v>5.402</v>
      </c>
      <c r="C109" s="16">
        <f t="shared" si="5"/>
        <v>104</v>
      </c>
      <c r="D109" s="28">
        <f t="shared" si="6"/>
        <v>1800</v>
      </c>
      <c r="E109" s="78" t="s">
        <v>15</v>
      </c>
      <c r="F109" s="79">
        <f t="shared" si="7"/>
        <v>1.01</v>
      </c>
      <c r="G109" s="78" t="s">
        <v>17</v>
      </c>
      <c r="H109" s="80">
        <f t="shared" si="1"/>
        <v>18.18</v>
      </c>
      <c r="I109" s="81"/>
      <c r="J109" s="82">
        <f t="shared" si="8"/>
        <v>23.582</v>
      </c>
      <c r="K109" s="83" t="s">
        <v>18</v>
      </c>
      <c r="L109" s="74">
        <f t="shared" si="2"/>
        <v>20</v>
      </c>
      <c r="M109" s="24"/>
      <c r="N109" s="31">
        <f t="shared" si="3"/>
        <v>6635.7</v>
      </c>
      <c r="O109" s="8"/>
      <c r="P109" s="47">
        <f>BCC!L109*0.07*'$100 ref'!P$3</f>
        <v>2.8</v>
      </c>
    </row>
    <row r="110" ht="19.5" customHeight="1">
      <c r="A110" s="8"/>
      <c r="B110" s="9">
        <f t="shared" si="4"/>
        <v>3.582</v>
      </c>
      <c r="C110" s="16">
        <f t="shared" si="5"/>
        <v>105</v>
      </c>
      <c r="D110" s="28">
        <f t="shared" si="6"/>
        <v>1820</v>
      </c>
      <c r="E110" s="78" t="s">
        <v>15</v>
      </c>
      <c r="F110" s="79">
        <f t="shared" si="7"/>
        <v>1.01</v>
      </c>
      <c r="G110" s="78" t="s">
        <v>17</v>
      </c>
      <c r="H110" s="80">
        <f t="shared" si="1"/>
        <v>18.382</v>
      </c>
      <c r="I110" s="81"/>
      <c r="J110" s="82">
        <f t="shared" si="8"/>
        <v>24.764</v>
      </c>
      <c r="K110" s="83" t="s">
        <v>18</v>
      </c>
      <c r="L110" s="74">
        <f t="shared" si="2"/>
        <v>20</v>
      </c>
      <c r="M110" s="24"/>
      <c r="N110" s="31">
        <f t="shared" si="3"/>
        <v>6709.43</v>
      </c>
      <c r="O110" s="8"/>
      <c r="P110" s="47">
        <f>BCC!L110*0.07*'$100 ref'!P$3</f>
        <v>0</v>
      </c>
    </row>
    <row r="111" ht="19.5" customHeight="1">
      <c r="A111" s="8"/>
      <c r="B111" s="9">
        <f t="shared" si="4"/>
        <v>4.764</v>
      </c>
      <c r="C111" s="16">
        <f t="shared" si="5"/>
        <v>106</v>
      </c>
      <c r="D111" s="28">
        <f t="shared" si="6"/>
        <v>1840</v>
      </c>
      <c r="E111" s="78" t="s">
        <v>15</v>
      </c>
      <c r="F111" s="79">
        <f t="shared" si="7"/>
        <v>1.01</v>
      </c>
      <c r="G111" s="78" t="s">
        <v>17</v>
      </c>
      <c r="H111" s="80">
        <f t="shared" si="1"/>
        <v>18.584</v>
      </c>
      <c r="I111" s="81"/>
      <c r="J111" s="82">
        <f t="shared" si="8"/>
        <v>23.348</v>
      </c>
      <c r="K111" s="83" t="s">
        <v>18</v>
      </c>
      <c r="L111" s="74">
        <f t="shared" si="2"/>
        <v>20</v>
      </c>
      <c r="M111" s="24"/>
      <c r="N111" s="31">
        <f t="shared" si="3"/>
        <v>6783.16</v>
      </c>
      <c r="O111" s="8"/>
      <c r="P111" s="47">
        <f>BCC!L111*0.07*'$100 ref'!P$3</f>
        <v>0</v>
      </c>
    </row>
    <row r="112" ht="19.5" customHeight="1">
      <c r="A112" s="8"/>
      <c r="B112" s="9">
        <f t="shared" si="4"/>
        <v>3.348</v>
      </c>
      <c r="C112" s="16">
        <f t="shared" si="5"/>
        <v>107</v>
      </c>
      <c r="D112" s="28">
        <f t="shared" si="6"/>
        <v>1860</v>
      </c>
      <c r="E112" s="78" t="s">
        <v>15</v>
      </c>
      <c r="F112" s="79">
        <f t="shared" si="7"/>
        <v>1.01</v>
      </c>
      <c r="G112" s="78" t="s">
        <v>17</v>
      </c>
      <c r="H112" s="80">
        <f t="shared" si="1"/>
        <v>18.786</v>
      </c>
      <c r="I112" s="81"/>
      <c r="J112" s="82">
        <f t="shared" si="8"/>
        <v>22.134</v>
      </c>
      <c r="K112" s="83" t="s">
        <v>18</v>
      </c>
      <c r="L112" s="74">
        <f t="shared" si="2"/>
        <v>20</v>
      </c>
      <c r="M112" s="24"/>
      <c r="N112" s="31">
        <f t="shared" si="3"/>
        <v>6856.89</v>
      </c>
      <c r="O112" s="8"/>
      <c r="P112" s="47">
        <f>BCC!L112*0.07*'$100 ref'!P$3</f>
        <v>2.8</v>
      </c>
    </row>
    <row r="113" ht="19.5" customHeight="1">
      <c r="A113" s="8"/>
      <c r="B113" s="9">
        <f t="shared" si="4"/>
        <v>2.134</v>
      </c>
      <c r="C113" s="16">
        <f t="shared" si="5"/>
        <v>108</v>
      </c>
      <c r="D113" s="28">
        <f t="shared" si="6"/>
        <v>1880</v>
      </c>
      <c r="E113" s="78" t="s">
        <v>15</v>
      </c>
      <c r="F113" s="79">
        <f t="shared" si="7"/>
        <v>1.01</v>
      </c>
      <c r="G113" s="78" t="s">
        <v>17</v>
      </c>
      <c r="H113" s="80">
        <f t="shared" si="1"/>
        <v>18.988</v>
      </c>
      <c r="I113" s="81"/>
      <c r="J113" s="82">
        <f t="shared" si="8"/>
        <v>23.922</v>
      </c>
      <c r="K113" s="83" t="s">
        <v>18</v>
      </c>
      <c r="L113" s="74">
        <f t="shared" si="2"/>
        <v>20</v>
      </c>
      <c r="M113" s="24"/>
      <c r="N113" s="31">
        <f t="shared" si="3"/>
        <v>6930.62</v>
      </c>
      <c r="O113" s="8"/>
      <c r="P113" s="47">
        <f>BCC!L113*0.07*'$100 ref'!P$3</f>
        <v>0</v>
      </c>
    </row>
    <row r="114" ht="19.5" customHeight="1">
      <c r="A114" s="8"/>
      <c r="B114" s="9">
        <f t="shared" si="4"/>
        <v>3.922</v>
      </c>
      <c r="C114" s="16">
        <f t="shared" si="5"/>
        <v>109</v>
      </c>
      <c r="D114" s="28">
        <f t="shared" si="6"/>
        <v>1900</v>
      </c>
      <c r="E114" s="78" t="s">
        <v>15</v>
      </c>
      <c r="F114" s="79">
        <f t="shared" si="7"/>
        <v>1.01</v>
      </c>
      <c r="G114" s="78" t="s">
        <v>17</v>
      </c>
      <c r="H114" s="80">
        <f t="shared" si="1"/>
        <v>19.19</v>
      </c>
      <c r="I114" s="81"/>
      <c r="J114" s="82">
        <f t="shared" si="8"/>
        <v>23.112</v>
      </c>
      <c r="K114" s="83" t="s">
        <v>18</v>
      </c>
      <c r="L114" s="74">
        <f t="shared" si="2"/>
        <v>20</v>
      </c>
      <c r="M114" s="24"/>
      <c r="N114" s="31">
        <f t="shared" si="3"/>
        <v>7004.35</v>
      </c>
      <c r="O114" s="8"/>
      <c r="P114" s="47">
        <f>BCC!L114*0.07*'$100 ref'!P$3</f>
        <v>0</v>
      </c>
    </row>
    <row r="115" ht="19.5" customHeight="1">
      <c r="A115" s="8"/>
      <c r="B115" s="9">
        <f t="shared" si="4"/>
        <v>3.112</v>
      </c>
      <c r="C115" s="16">
        <f t="shared" si="5"/>
        <v>110</v>
      </c>
      <c r="D115" s="28">
        <f t="shared" si="6"/>
        <v>1920</v>
      </c>
      <c r="E115" s="78" t="s">
        <v>15</v>
      </c>
      <c r="F115" s="79">
        <f t="shared" si="7"/>
        <v>1.01</v>
      </c>
      <c r="G115" s="78" t="s">
        <v>17</v>
      </c>
      <c r="H115" s="80">
        <f t="shared" si="1"/>
        <v>19.392</v>
      </c>
      <c r="I115" s="81"/>
      <c r="J115" s="82">
        <f t="shared" si="8"/>
        <v>22.504</v>
      </c>
      <c r="K115" s="83" t="s">
        <v>18</v>
      </c>
      <c r="L115" s="74">
        <f t="shared" si="2"/>
        <v>20</v>
      </c>
      <c r="M115" s="24"/>
      <c r="N115" s="31">
        <f t="shared" si="3"/>
        <v>7078.08</v>
      </c>
      <c r="O115" s="8"/>
      <c r="P115" s="47">
        <f>BCC!L115*0.07*'$100 ref'!P$3</f>
        <v>2.8</v>
      </c>
    </row>
    <row r="116" ht="19.5" customHeight="1">
      <c r="A116" s="8"/>
      <c r="B116" s="9">
        <f t="shared" si="4"/>
        <v>2.504</v>
      </c>
      <c r="C116" s="16">
        <f t="shared" si="5"/>
        <v>111</v>
      </c>
      <c r="D116" s="28">
        <f t="shared" si="6"/>
        <v>1940</v>
      </c>
      <c r="E116" s="78" t="s">
        <v>15</v>
      </c>
      <c r="F116" s="79">
        <f t="shared" si="7"/>
        <v>1.01</v>
      </c>
      <c r="G116" s="78" t="s">
        <v>17</v>
      </c>
      <c r="H116" s="80">
        <f t="shared" si="1"/>
        <v>19.594</v>
      </c>
      <c r="I116" s="81"/>
      <c r="J116" s="82">
        <f t="shared" si="8"/>
        <v>24.898</v>
      </c>
      <c r="K116" s="83" t="s">
        <v>18</v>
      </c>
      <c r="L116" s="74">
        <f t="shared" si="2"/>
        <v>20</v>
      </c>
      <c r="M116" s="24"/>
      <c r="N116" s="31">
        <f t="shared" si="3"/>
        <v>7151.81</v>
      </c>
      <c r="O116" s="8"/>
      <c r="P116" s="47">
        <f>BCC!L116*0.07*'$100 ref'!P$3</f>
        <v>0</v>
      </c>
    </row>
    <row r="117" ht="19.5" customHeight="1">
      <c r="A117" s="8"/>
      <c r="B117" s="9">
        <f t="shared" si="4"/>
        <v>4.898</v>
      </c>
      <c r="C117" s="16">
        <f t="shared" si="5"/>
        <v>112</v>
      </c>
      <c r="D117" s="28">
        <f t="shared" si="6"/>
        <v>1960</v>
      </c>
      <c r="E117" s="78" t="s">
        <v>15</v>
      </c>
      <c r="F117" s="79">
        <f t="shared" si="7"/>
        <v>1.01</v>
      </c>
      <c r="G117" s="78" t="s">
        <v>17</v>
      </c>
      <c r="H117" s="80">
        <f t="shared" si="1"/>
        <v>19.796</v>
      </c>
      <c r="I117" s="81"/>
      <c r="J117" s="82">
        <f t="shared" si="8"/>
        <v>24.694</v>
      </c>
      <c r="K117" s="83" t="s">
        <v>18</v>
      </c>
      <c r="L117" s="74">
        <f t="shared" si="2"/>
        <v>20</v>
      </c>
      <c r="M117" s="24"/>
      <c r="N117" s="31">
        <f t="shared" si="3"/>
        <v>7225.54</v>
      </c>
      <c r="O117" s="8"/>
      <c r="P117" s="47">
        <f>BCC!L117*0.07*'$100 ref'!P$3</f>
        <v>0</v>
      </c>
    </row>
    <row r="118" ht="19.5" customHeight="1">
      <c r="A118" s="8"/>
      <c r="B118" s="9">
        <f t="shared" si="4"/>
        <v>4.694</v>
      </c>
      <c r="C118" s="16">
        <f t="shared" si="5"/>
        <v>113</v>
      </c>
      <c r="D118" s="28">
        <f t="shared" si="6"/>
        <v>1980</v>
      </c>
      <c r="E118" s="78" t="s">
        <v>15</v>
      </c>
      <c r="F118" s="79">
        <f t="shared" si="7"/>
        <v>1.01</v>
      </c>
      <c r="G118" s="78" t="s">
        <v>17</v>
      </c>
      <c r="H118" s="80">
        <f t="shared" si="1"/>
        <v>19.998</v>
      </c>
      <c r="I118" s="81"/>
      <c r="J118" s="82">
        <f t="shared" si="8"/>
        <v>24.692</v>
      </c>
      <c r="K118" s="83" t="s">
        <v>18</v>
      </c>
      <c r="L118" s="74">
        <f t="shared" si="2"/>
        <v>20</v>
      </c>
      <c r="M118" s="24"/>
      <c r="N118" s="31">
        <f t="shared" si="3"/>
        <v>7299.27</v>
      </c>
      <c r="O118" s="8"/>
      <c r="P118" s="47">
        <f>BCC!L118*0.07*'$100 ref'!P$3</f>
        <v>2.8</v>
      </c>
    </row>
    <row r="119" ht="19.5" customHeight="1">
      <c r="A119" s="8"/>
      <c r="B119" s="9">
        <f t="shared" si="4"/>
        <v>4.692</v>
      </c>
      <c r="C119" s="16">
        <f t="shared" si="5"/>
        <v>114</v>
      </c>
      <c r="D119" s="28">
        <f t="shared" si="6"/>
        <v>2000</v>
      </c>
      <c r="E119" s="78" t="s">
        <v>15</v>
      </c>
      <c r="F119" s="79">
        <f t="shared" si="7"/>
        <v>1.01</v>
      </c>
      <c r="G119" s="78" t="s">
        <v>17</v>
      </c>
      <c r="H119" s="80">
        <f t="shared" si="1"/>
        <v>20.2</v>
      </c>
      <c r="I119" s="81"/>
      <c r="J119" s="82">
        <f t="shared" si="8"/>
        <v>27.692</v>
      </c>
      <c r="K119" s="83" t="s">
        <v>18</v>
      </c>
      <c r="L119" s="74">
        <f t="shared" si="2"/>
        <v>20</v>
      </c>
      <c r="M119" s="24"/>
      <c r="N119" s="31">
        <f t="shared" si="3"/>
        <v>7373</v>
      </c>
      <c r="O119" s="8"/>
      <c r="P119" s="47">
        <f>BCC!L119*0.07*'$100 ref'!P$3</f>
        <v>0</v>
      </c>
    </row>
    <row r="120" ht="19.5" customHeight="1">
      <c r="A120" s="8"/>
      <c r="B120" s="9">
        <f t="shared" si="4"/>
        <v>7.692</v>
      </c>
      <c r="C120" s="16">
        <f t="shared" si="5"/>
        <v>115</v>
      </c>
      <c r="D120" s="28">
        <f t="shared" si="6"/>
        <v>2020</v>
      </c>
      <c r="E120" s="78" t="s">
        <v>15</v>
      </c>
      <c r="F120" s="79">
        <f t="shared" si="7"/>
        <v>1.01</v>
      </c>
      <c r="G120" s="78" t="s">
        <v>17</v>
      </c>
      <c r="H120" s="80">
        <f t="shared" si="1"/>
        <v>20.402</v>
      </c>
      <c r="I120" s="81"/>
      <c r="J120" s="82">
        <f t="shared" si="8"/>
        <v>28.094</v>
      </c>
      <c r="K120" s="83" t="s">
        <v>18</v>
      </c>
      <c r="L120" s="74">
        <f t="shared" si="2"/>
        <v>20</v>
      </c>
      <c r="M120" s="24"/>
      <c r="N120" s="31">
        <f t="shared" si="3"/>
        <v>7446.73</v>
      </c>
      <c r="O120" s="8"/>
      <c r="P120" s="47">
        <f>BCC!L120*0.07*'$100 ref'!P$3</f>
        <v>2.8</v>
      </c>
    </row>
    <row r="121" ht="19.5" customHeight="1">
      <c r="A121" s="8"/>
      <c r="B121" s="9">
        <f t="shared" si="4"/>
        <v>8.094</v>
      </c>
      <c r="C121" s="16">
        <f t="shared" si="5"/>
        <v>116</v>
      </c>
      <c r="D121" s="28">
        <f t="shared" si="6"/>
        <v>2040</v>
      </c>
      <c r="E121" s="78" t="s">
        <v>15</v>
      </c>
      <c r="F121" s="79">
        <f t="shared" si="7"/>
        <v>1.01</v>
      </c>
      <c r="G121" s="78" t="s">
        <v>17</v>
      </c>
      <c r="H121" s="80">
        <f t="shared" si="1"/>
        <v>20.604</v>
      </c>
      <c r="I121" s="81"/>
      <c r="J121" s="82">
        <f t="shared" si="8"/>
        <v>31.498</v>
      </c>
      <c r="K121" s="83" t="s">
        <v>18</v>
      </c>
      <c r="L121" s="74">
        <f t="shared" si="2"/>
        <v>30</v>
      </c>
      <c r="M121" s="24"/>
      <c r="N121" s="31">
        <f t="shared" si="3"/>
        <v>7520.46</v>
      </c>
      <c r="O121" s="8"/>
      <c r="P121" s="47">
        <f>BCC!L121*0.07*'$100 ref'!P$3</f>
        <v>0</v>
      </c>
    </row>
    <row r="122" ht="19.5" customHeight="1">
      <c r="A122" s="8"/>
      <c r="B122" s="9">
        <f t="shared" si="4"/>
        <v>1.498</v>
      </c>
      <c r="C122" s="16">
        <f t="shared" si="5"/>
        <v>117</v>
      </c>
      <c r="D122" s="28">
        <f t="shared" si="6"/>
        <v>2070</v>
      </c>
      <c r="E122" s="78" t="s">
        <v>15</v>
      </c>
      <c r="F122" s="79">
        <f t="shared" si="7"/>
        <v>1.01</v>
      </c>
      <c r="G122" s="78" t="s">
        <v>17</v>
      </c>
      <c r="H122" s="80">
        <f t="shared" si="1"/>
        <v>20.907</v>
      </c>
      <c r="I122" s="81"/>
      <c r="J122" s="82">
        <f t="shared" si="8"/>
        <v>22.405</v>
      </c>
      <c r="K122" s="83" t="s">
        <v>18</v>
      </c>
      <c r="L122" s="74">
        <f t="shared" si="2"/>
        <v>20</v>
      </c>
      <c r="M122" s="24"/>
      <c r="N122" s="31">
        <f t="shared" si="3"/>
        <v>7631.055</v>
      </c>
      <c r="O122" s="8"/>
      <c r="P122" s="47">
        <f>BCC!L122*0.07*'$100 ref'!P$3</f>
        <v>0</v>
      </c>
    </row>
    <row r="123" ht="19.5" customHeight="1">
      <c r="A123" s="8"/>
      <c r="B123" s="9">
        <f t="shared" si="4"/>
        <v>2.405</v>
      </c>
      <c r="C123" s="16">
        <f t="shared" si="5"/>
        <v>118</v>
      </c>
      <c r="D123" s="28">
        <f t="shared" si="6"/>
        <v>2090</v>
      </c>
      <c r="E123" s="78" t="s">
        <v>15</v>
      </c>
      <c r="F123" s="79">
        <f t="shared" si="7"/>
        <v>1.01</v>
      </c>
      <c r="G123" s="78" t="s">
        <v>17</v>
      </c>
      <c r="H123" s="80">
        <f t="shared" si="1"/>
        <v>21.109</v>
      </c>
      <c r="I123" s="81"/>
      <c r="J123" s="82">
        <f t="shared" si="8"/>
        <v>23.514</v>
      </c>
      <c r="K123" s="83" t="s">
        <v>18</v>
      </c>
      <c r="L123" s="74">
        <f t="shared" si="2"/>
        <v>20</v>
      </c>
      <c r="M123" s="24"/>
      <c r="N123" s="31">
        <f t="shared" si="3"/>
        <v>7704.785</v>
      </c>
      <c r="O123" s="8"/>
      <c r="P123" s="47">
        <f>BCC!L123*0.07*'$100 ref'!P$3</f>
        <v>2.8</v>
      </c>
    </row>
    <row r="124" ht="19.5" customHeight="1">
      <c r="A124" s="8"/>
      <c r="B124" s="9">
        <f t="shared" si="4"/>
        <v>3.514</v>
      </c>
      <c r="C124" s="16">
        <f t="shared" si="5"/>
        <v>119</v>
      </c>
      <c r="D124" s="28">
        <f t="shared" si="6"/>
        <v>2110</v>
      </c>
      <c r="E124" s="78" t="s">
        <v>15</v>
      </c>
      <c r="F124" s="79">
        <f t="shared" si="7"/>
        <v>1.01</v>
      </c>
      <c r="G124" s="78" t="s">
        <v>17</v>
      </c>
      <c r="H124" s="80">
        <f t="shared" si="1"/>
        <v>21.311</v>
      </c>
      <c r="I124" s="81"/>
      <c r="J124" s="82">
        <f t="shared" si="8"/>
        <v>27.625</v>
      </c>
      <c r="K124" s="83" t="s">
        <v>18</v>
      </c>
      <c r="L124" s="74">
        <f t="shared" si="2"/>
        <v>20</v>
      </c>
      <c r="M124" s="24"/>
      <c r="N124" s="31">
        <f t="shared" si="3"/>
        <v>7778.515</v>
      </c>
      <c r="O124" s="8"/>
      <c r="P124" s="47">
        <f>BCC!L124*0.07*'$100 ref'!P$3</f>
        <v>0</v>
      </c>
    </row>
    <row r="125" ht="19.5" customHeight="1">
      <c r="A125" s="8"/>
      <c r="B125" s="9">
        <f t="shared" si="4"/>
        <v>7.625</v>
      </c>
      <c r="C125" s="16">
        <f t="shared" si="5"/>
        <v>120</v>
      </c>
      <c r="D125" s="28">
        <f t="shared" si="6"/>
        <v>2130</v>
      </c>
      <c r="E125" s="78" t="s">
        <v>15</v>
      </c>
      <c r="F125" s="79">
        <f t="shared" si="7"/>
        <v>1.01</v>
      </c>
      <c r="G125" s="78" t="s">
        <v>17</v>
      </c>
      <c r="H125" s="80">
        <f t="shared" si="1"/>
        <v>21.513</v>
      </c>
      <c r="I125" s="81"/>
      <c r="J125" s="82">
        <f t="shared" si="8"/>
        <v>29.138</v>
      </c>
      <c r="K125" s="83" t="s">
        <v>18</v>
      </c>
      <c r="L125" s="74">
        <f t="shared" si="2"/>
        <v>20</v>
      </c>
      <c r="M125" s="24"/>
      <c r="N125" s="31">
        <f t="shared" si="3"/>
        <v>7852.245</v>
      </c>
      <c r="O125" s="8"/>
      <c r="P125" s="47">
        <f>BCC!L125*0.07*'$100 ref'!P$3</f>
        <v>0</v>
      </c>
    </row>
    <row r="126" ht="19.5" customHeight="1">
      <c r="A126" s="8"/>
      <c r="B126" s="9">
        <f t="shared" si="4"/>
        <v>9.138</v>
      </c>
      <c r="C126" s="16">
        <f t="shared" si="5"/>
        <v>121</v>
      </c>
      <c r="D126" s="28">
        <f t="shared" si="6"/>
        <v>2150</v>
      </c>
      <c r="E126" s="78" t="s">
        <v>15</v>
      </c>
      <c r="F126" s="79">
        <f t="shared" si="7"/>
        <v>1.01</v>
      </c>
      <c r="G126" s="78" t="s">
        <v>17</v>
      </c>
      <c r="H126" s="80">
        <f t="shared" si="1"/>
        <v>21.715</v>
      </c>
      <c r="I126" s="81"/>
      <c r="J126" s="82">
        <f t="shared" si="8"/>
        <v>30.853</v>
      </c>
      <c r="K126" s="83" t="s">
        <v>18</v>
      </c>
      <c r="L126" s="74">
        <f t="shared" si="2"/>
        <v>30</v>
      </c>
      <c r="M126" s="24"/>
      <c r="N126" s="31">
        <f t="shared" si="3"/>
        <v>7925.975</v>
      </c>
      <c r="O126" s="8"/>
      <c r="P126" s="47">
        <f>BCC!L126*0.07*'$100 ref'!P$3</f>
        <v>2.8</v>
      </c>
    </row>
    <row r="127" ht="19.5" customHeight="1">
      <c r="A127" s="8"/>
      <c r="B127" s="9">
        <f t="shared" si="4"/>
        <v>0.853</v>
      </c>
      <c r="C127" s="16">
        <f t="shared" si="5"/>
        <v>122</v>
      </c>
      <c r="D127" s="28">
        <f t="shared" si="6"/>
        <v>2180</v>
      </c>
      <c r="E127" s="78" t="s">
        <v>15</v>
      </c>
      <c r="F127" s="79">
        <f t="shared" si="7"/>
        <v>1.01</v>
      </c>
      <c r="G127" s="78" t="s">
        <v>17</v>
      </c>
      <c r="H127" s="80">
        <f t="shared" si="1"/>
        <v>22.018</v>
      </c>
      <c r="I127" s="81"/>
      <c r="J127" s="82">
        <f t="shared" si="8"/>
        <v>25.671</v>
      </c>
      <c r="K127" s="83" t="s">
        <v>18</v>
      </c>
      <c r="L127" s="74">
        <f t="shared" si="2"/>
        <v>20</v>
      </c>
      <c r="M127" s="24"/>
      <c r="N127" s="31">
        <f t="shared" si="3"/>
        <v>8036.57</v>
      </c>
      <c r="O127" s="8"/>
      <c r="P127" s="47">
        <f>BCC!L127*0.07*'$100 ref'!P$3</f>
        <v>0</v>
      </c>
    </row>
    <row r="128" ht="19.5" customHeight="1">
      <c r="A128" s="8"/>
      <c r="B128" s="9">
        <f t="shared" si="4"/>
        <v>5.671</v>
      </c>
      <c r="C128" s="16">
        <f t="shared" si="5"/>
        <v>123</v>
      </c>
      <c r="D128" s="28">
        <f t="shared" si="6"/>
        <v>2200</v>
      </c>
      <c r="E128" s="78" t="s">
        <v>15</v>
      </c>
      <c r="F128" s="79">
        <f t="shared" si="7"/>
        <v>1.01</v>
      </c>
      <c r="G128" s="78" t="s">
        <v>17</v>
      </c>
      <c r="H128" s="80">
        <f t="shared" si="1"/>
        <v>22.22</v>
      </c>
      <c r="I128" s="81"/>
      <c r="J128" s="82">
        <f t="shared" si="8"/>
        <v>27.891</v>
      </c>
      <c r="K128" s="83" t="s">
        <v>18</v>
      </c>
      <c r="L128" s="74">
        <f t="shared" si="2"/>
        <v>20</v>
      </c>
      <c r="M128" s="24"/>
      <c r="N128" s="31">
        <f t="shared" si="3"/>
        <v>8110.3</v>
      </c>
      <c r="O128" s="8"/>
      <c r="P128" s="47">
        <f>BCC!L128*0.07*'$100 ref'!P$3</f>
        <v>2.8</v>
      </c>
    </row>
    <row r="129" ht="19.5" customHeight="1">
      <c r="A129" s="8"/>
      <c r="B129" s="9">
        <f t="shared" si="4"/>
        <v>7.891</v>
      </c>
      <c r="C129" s="16">
        <f t="shared" si="5"/>
        <v>124</v>
      </c>
      <c r="D129" s="28">
        <f t="shared" si="6"/>
        <v>2220</v>
      </c>
      <c r="E129" s="78" t="s">
        <v>15</v>
      </c>
      <c r="F129" s="79">
        <f t="shared" si="7"/>
        <v>1.01</v>
      </c>
      <c r="G129" s="78" t="s">
        <v>17</v>
      </c>
      <c r="H129" s="80">
        <f t="shared" si="1"/>
        <v>22.422</v>
      </c>
      <c r="I129" s="81"/>
      <c r="J129" s="82">
        <f t="shared" si="8"/>
        <v>33.113</v>
      </c>
      <c r="K129" s="83" t="s">
        <v>18</v>
      </c>
      <c r="L129" s="74">
        <f t="shared" si="2"/>
        <v>30</v>
      </c>
      <c r="M129" s="24"/>
      <c r="N129" s="31">
        <f t="shared" si="3"/>
        <v>8184.03</v>
      </c>
      <c r="O129" s="8"/>
      <c r="P129" s="47">
        <f>BCC!L129*0.07*'$100 ref'!P$3</f>
        <v>0</v>
      </c>
    </row>
    <row r="130" ht="19.5" customHeight="1">
      <c r="A130" s="8"/>
      <c r="B130" s="9">
        <f t="shared" si="4"/>
        <v>3.113</v>
      </c>
      <c r="C130" s="16">
        <f t="shared" si="5"/>
        <v>125</v>
      </c>
      <c r="D130" s="28">
        <f t="shared" si="6"/>
        <v>2250</v>
      </c>
      <c r="E130" s="78" t="s">
        <v>15</v>
      </c>
      <c r="F130" s="79">
        <f t="shared" si="7"/>
        <v>1.01</v>
      </c>
      <c r="G130" s="78" t="s">
        <v>17</v>
      </c>
      <c r="H130" s="80">
        <f t="shared" si="1"/>
        <v>22.725</v>
      </c>
      <c r="I130" s="81"/>
      <c r="J130" s="82">
        <f t="shared" si="8"/>
        <v>25.838</v>
      </c>
      <c r="K130" s="83" t="s">
        <v>18</v>
      </c>
      <c r="L130" s="74">
        <f t="shared" si="2"/>
        <v>20</v>
      </c>
      <c r="M130" s="24"/>
      <c r="N130" s="31">
        <f t="shared" si="3"/>
        <v>8294.625</v>
      </c>
      <c r="O130" s="8"/>
      <c r="P130" s="47">
        <f>BCC!L130*0.07*'$100 ref'!P$3</f>
        <v>0</v>
      </c>
    </row>
    <row r="131" ht="19.5" customHeight="1">
      <c r="A131" s="8"/>
      <c r="B131" s="9">
        <f t="shared" si="4"/>
        <v>5.838</v>
      </c>
      <c r="C131" s="16">
        <f t="shared" si="5"/>
        <v>126</v>
      </c>
      <c r="D131" s="28">
        <f t="shared" si="6"/>
        <v>2270</v>
      </c>
      <c r="E131" s="78" t="s">
        <v>15</v>
      </c>
      <c r="F131" s="79">
        <f t="shared" si="7"/>
        <v>1.01</v>
      </c>
      <c r="G131" s="78" t="s">
        <v>17</v>
      </c>
      <c r="H131" s="80">
        <f t="shared" si="1"/>
        <v>22.927</v>
      </c>
      <c r="I131" s="81"/>
      <c r="J131" s="82">
        <f t="shared" si="8"/>
        <v>28.765</v>
      </c>
      <c r="K131" s="83" t="s">
        <v>18</v>
      </c>
      <c r="L131" s="74">
        <f t="shared" si="2"/>
        <v>20</v>
      </c>
      <c r="M131" s="24"/>
      <c r="N131" s="31">
        <f t="shared" si="3"/>
        <v>8368.355</v>
      </c>
      <c r="O131" s="8"/>
      <c r="P131" s="47">
        <f>BCC!L131*0.07*'$100 ref'!P$3</f>
        <v>2.8</v>
      </c>
    </row>
    <row r="132" ht="19.5" customHeight="1">
      <c r="A132" s="8"/>
      <c r="B132" s="9">
        <f t="shared" si="4"/>
        <v>8.765</v>
      </c>
      <c r="C132" s="16">
        <f t="shared" si="5"/>
        <v>127</v>
      </c>
      <c r="D132" s="28">
        <f t="shared" si="6"/>
        <v>2290</v>
      </c>
      <c r="E132" s="78" t="s">
        <v>15</v>
      </c>
      <c r="F132" s="79">
        <f t="shared" si="7"/>
        <v>1.01</v>
      </c>
      <c r="G132" s="78" t="s">
        <v>17</v>
      </c>
      <c r="H132" s="80">
        <f t="shared" si="1"/>
        <v>23.129</v>
      </c>
      <c r="I132" s="81"/>
      <c r="J132" s="82">
        <f t="shared" si="8"/>
        <v>34.694</v>
      </c>
      <c r="K132" s="83" t="s">
        <v>18</v>
      </c>
      <c r="L132" s="74">
        <f t="shared" si="2"/>
        <v>30</v>
      </c>
      <c r="M132" s="24"/>
      <c r="N132" s="31">
        <f t="shared" si="3"/>
        <v>8442.085</v>
      </c>
      <c r="O132" s="8"/>
      <c r="P132" s="47">
        <f>BCC!L132*0.07*'$100 ref'!P$3</f>
        <v>0</v>
      </c>
    </row>
    <row r="133" ht="19.5" customHeight="1">
      <c r="A133" s="8"/>
      <c r="B133" s="9">
        <f t="shared" si="4"/>
        <v>4.694</v>
      </c>
      <c r="C133" s="16">
        <f t="shared" si="5"/>
        <v>128</v>
      </c>
      <c r="D133" s="28">
        <f t="shared" si="6"/>
        <v>2320</v>
      </c>
      <c r="E133" s="78" t="s">
        <v>15</v>
      </c>
      <c r="F133" s="79">
        <f t="shared" si="7"/>
        <v>1.01</v>
      </c>
      <c r="G133" s="78" t="s">
        <v>17</v>
      </c>
      <c r="H133" s="80">
        <f t="shared" si="1"/>
        <v>23.432</v>
      </c>
      <c r="I133" s="81"/>
      <c r="J133" s="82">
        <f t="shared" si="8"/>
        <v>28.126</v>
      </c>
      <c r="K133" s="78" t="s">
        <v>18</v>
      </c>
      <c r="L133" s="74">
        <f t="shared" si="2"/>
        <v>20</v>
      </c>
      <c r="M133" s="24"/>
      <c r="N133" s="31">
        <f t="shared" si="3"/>
        <v>8552.68</v>
      </c>
      <c r="O133" s="8"/>
      <c r="P133" s="47">
        <f>BCC!L133*0.07*'$100 ref'!P$3</f>
        <v>2.8</v>
      </c>
    </row>
    <row r="134" ht="19.5" customHeight="1">
      <c r="A134" s="8"/>
      <c r="B134" s="9">
        <f t="shared" si="4"/>
        <v>8.126</v>
      </c>
      <c r="C134" s="16">
        <f t="shared" si="5"/>
        <v>129</v>
      </c>
      <c r="D134" s="28">
        <f t="shared" si="6"/>
        <v>2340</v>
      </c>
      <c r="E134" s="78" t="s">
        <v>15</v>
      </c>
      <c r="F134" s="79">
        <f t="shared" si="7"/>
        <v>1.01</v>
      </c>
      <c r="G134" s="78" t="s">
        <v>17</v>
      </c>
      <c r="H134" s="80">
        <f t="shared" si="1"/>
        <v>23.634</v>
      </c>
      <c r="I134" s="81"/>
      <c r="J134" s="82">
        <f t="shared" si="8"/>
        <v>34.56</v>
      </c>
      <c r="K134" s="83" t="s">
        <v>18</v>
      </c>
      <c r="L134" s="74">
        <f t="shared" si="2"/>
        <v>30</v>
      </c>
      <c r="M134" s="24"/>
      <c r="N134" s="31">
        <f t="shared" si="3"/>
        <v>8626.41</v>
      </c>
      <c r="O134" s="8"/>
      <c r="P134" s="47">
        <f>BCC!L134*0.07*'$100 ref'!P$3</f>
        <v>0</v>
      </c>
    </row>
    <row r="135" ht="19.5" customHeight="1">
      <c r="A135" s="8"/>
      <c r="B135" s="9">
        <f t="shared" si="4"/>
        <v>4.56</v>
      </c>
      <c r="C135" s="16">
        <f t="shared" si="5"/>
        <v>130</v>
      </c>
      <c r="D135" s="28">
        <f t="shared" si="6"/>
        <v>2370</v>
      </c>
      <c r="E135" s="78" t="s">
        <v>15</v>
      </c>
      <c r="F135" s="79">
        <f t="shared" si="7"/>
        <v>1.01</v>
      </c>
      <c r="G135" s="78" t="s">
        <v>17</v>
      </c>
      <c r="H135" s="80">
        <f t="shared" si="1"/>
        <v>23.937</v>
      </c>
      <c r="I135" s="81"/>
      <c r="J135" s="82">
        <f t="shared" si="8"/>
        <v>28.497</v>
      </c>
      <c r="K135" s="83" t="s">
        <v>18</v>
      </c>
      <c r="L135" s="74">
        <f t="shared" si="2"/>
        <v>20</v>
      </c>
      <c r="M135" s="24"/>
      <c r="N135" s="31">
        <f t="shared" si="3"/>
        <v>8737.005</v>
      </c>
      <c r="O135" s="8"/>
      <c r="P135" s="47">
        <f>BCC!L135*0.07*'$100 ref'!P$3</f>
        <v>0</v>
      </c>
    </row>
    <row r="136" ht="19.5" customHeight="1">
      <c r="A136" s="8"/>
      <c r="B136" s="9">
        <f t="shared" si="4"/>
        <v>8.497</v>
      </c>
      <c r="C136" s="16">
        <f t="shared" si="5"/>
        <v>131</v>
      </c>
      <c r="D136" s="28">
        <f t="shared" si="6"/>
        <v>2390</v>
      </c>
      <c r="E136" s="78" t="s">
        <v>15</v>
      </c>
      <c r="F136" s="79">
        <f t="shared" si="7"/>
        <v>1.01</v>
      </c>
      <c r="G136" s="78" t="s">
        <v>17</v>
      </c>
      <c r="H136" s="80">
        <f t="shared" si="1"/>
        <v>24.139</v>
      </c>
      <c r="I136" s="81"/>
      <c r="J136" s="82">
        <f t="shared" si="8"/>
        <v>32.636</v>
      </c>
      <c r="K136" s="83" t="s">
        <v>18</v>
      </c>
      <c r="L136" s="74">
        <f t="shared" si="2"/>
        <v>30</v>
      </c>
      <c r="M136" s="24"/>
      <c r="N136" s="31">
        <f t="shared" si="3"/>
        <v>8810.735</v>
      </c>
      <c r="O136" s="8"/>
      <c r="P136" s="47">
        <f>BCC!L136*0.07*'$100 ref'!P$3</f>
        <v>2.8</v>
      </c>
    </row>
    <row r="137" ht="19.5" customHeight="1">
      <c r="A137" s="8"/>
      <c r="B137" s="9">
        <f t="shared" si="4"/>
        <v>2.636</v>
      </c>
      <c r="C137" s="16">
        <f t="shared" si="5"/>
        <v>132</v>
      </c>
      <c r="D137" s="28">
        <f t="shared" si="6"/>
        <v>2420</v>
      </c>
      <c r="E137" s="78" t="s">
        <v>15</v>
      </c>
      <c r="F137" s="79">
        <f t="shared" si="7"/>
        <v>1.01</v>
      </c>
      <c r="G137" s="78" t="s">
        <v>17</v>
      </c>
      <c r="H137" s="80">
        <f t="shared" si="1"/>
        <v>24.442</v>
      </c>
      <c r="I137" s="81"/>
      <c r="J137" s="82">
        <f t="shared" si="8"/>
        <v>29.878</v>
      </c>
      <c r="K137" s="83" t="s">
        <v>18</v>
      </c>
      <c r="L137" s="74">
        <f t="shared" si="2"/>
        <v>20</v>
      </c>
      <c r="M137" s="24"/>
      <c r="N137" s="31">
        <f t="shared" si="3"/>
        <v>8921.33</v>
      </c>
      <c r="O137" s="8"/>
      <c r="P137" s="47">
        <f>BCC!L137*0.07*'$100 ref'!P$3</f>
        <v>0</v>
      </c>
    </row>
    <row r="138" ht="19.5" customHeight="1">
      <c r="A138" s="8"/>
      <c r="B138" s="9">
        <f t="shared" si="4"/>
        <v>9.878</v>
      </c>
      <c r="C138" s="16">
        <f t="shared" si="5"/>
        <v>133</v>
      </c>
      <c r="D138" s="28">
        <f t="shared" si="6"/>
        <v>2440</v>
      </c>
      <c r="E138" s="78" t="s">
        <v>15</v>
      </c>
      <c r="F138" s="79">
        <f t="shared" si="7"/>
        <v>1.01</v>
      </c>
      <c r="G138" s="78" t="s">
        <v>17</v>
      </c>
      <c r="H138" s="80">
        <f t="shared" si="1"/>
        <v>24.644</v>
      </c>
      <c r="I138" s="81"/>
      <c r="J138" s="82">
        <f t="shared" si="8"/>
        <v>34.522</v>
      </c>
      <c r="K138" s="83" t="s">
        <v>18</v>
      </c>
      <c r="L138" s="74">
        <f t="shared" si="2"/>
        <v>30</v>
      </c>
      <c r="M138" s="24"/>
      <c r="N138" s="31">
        <f t="shared" si="3"/>
        <v>8995.06</v>
      </c>
      <c r="O138" s="8"/>
      <c r="P138" s="47">
        <f>BCC!L138*0.07*'$100 ref'!P$3</f>
        <v>2.8</v>
      </c>
    </row>
    <row r="139" ht="19.5" customHeight="1">
      <c r="A139" s="8"/>
      <c r="B139" s="9">
        <f t="shared" si="4"/>
        <v>4.522</v>
      </c>
      <c r="C139" s="16">
        <f t="shared" si="5"/>
        <v>134</v>
      </c>
      <c r="D139" s="28">
        <f t="shared" si="6"/>
        <v>2470</v>
      </c>
      <c r="E139" s="78" t="s">
        <v>15</v>
      </c>
      <c r="F139" s="79">
        <f t="shared" si="7"/>
        <v>1.01</v>
      </c>
      <c r="G139" s="78" t="s">
        <v>17</v>
      </c>
      <c r="H139" s="80">
        <f t="shared" si="1"/>
        <v>24.947</v>
      </c>
      <c r="I139" s="81"/>
      <c r="J139" s="82">
        <f t="shared" si="8"/>
        <v>32.269</v>
      </c>
      <c r="K139" s="83" t="s">
        <v>18</v>
      </c>
      <c r="L139" s="74">
        <f t="shared" si="2"/>
        <v>30</v>
      </c>
      <c r="M139" s="24"/>
      <c r="N139" s="31">
        <f t="shared" si="3"/>
        <v>9105.655</v>
      </c>
      <c r="O139" s="8"/>
      <c r="P139" s="47">
        <f>BCC!L139*0.07*'$100 ref'!P$3</f>
        <v>0</v>
      </c>
    </row>
    <row r="140" ht="19.5" customHeight="1">
      <c r="A140" s="8"/>
      <c r="B140" s="9">
        <f t="shared" si="4"/>
        <v>2.269</v>
      </c>
      <c r="C140" s="16">
        <f t="shared" si="5"/>
        <v>135</v>
      </c>
      <c r="D140" s="28">
        <f t="shared" si="6"/>
        <v>2500</v>
      </c>
      <c r="E140" s="78" t="s">
        <v>15</v>
      </c>
      <c r="F140" s="79">
        <f t="shared" si="7"/>
        <v>1.01</v>
      </c>
      <c r="G140" s="78" t="s">
        <v>17</v>
      </c>
      <c r="H140" s="80">
        <f t="shared" si="1"/>
        <v>25.25</v>
      </c>
      <c r="I140" s="81"/>
      <c r="J140" s="82">
        <f t="shared" si="8"/>
        <v>27.519</v>
      </c>
      <c r="K140" s="83" t="s">
        <v>18</v>
      </c>
      <c r="L140" s="74">
        <f t="shared" si="2"/>
        <v>20</v>
      </c>
      <c r="M140" s="24"/>
      <c r="N140" s="31">
        <f t="shared" si="3"/>
        <v>9216.25</v>
      </c>
      <c r="O140" s="8"/>
      <c r="P140" s="47">
        <f>BCC!L140*0.07*'$100 ref'!P$3</f>
        <v>2.8</v>
      </c>
    </row>
    <row r="141" ht="19.5" customHeight="1">
      <c r="A141" s="8"/>
      <c r="B141" s="9">
        <f t="shared" si="4"/>
        <v>7.519</v>
      </c>
      <c r="C141" s="16">
        <f t="shared" si="5"/>
        <v>136</v>
      </c>
      <c r="D141" s="28">
        <f t="shared" si="6"/>
        <v>2520</v>
      </c>
      <c r="E141" s="78" t="s">
        <v>15</v>
      </c>
      <c r="F141" s="79">
        <f t="shared" si="7"/>
        <v>1.01</v>
      </c>
      <c r="G141" s="78" t="s">
        <v>17</v>
      </c>
      <c r="H141" s="80">
        <f t="shared" si="1"/>
        <v>25.452</v>
      </c>
      <c r="I141" s="81"/>
      <c r="J141" s="82">
        <f t="shared" si="8"/>
        <v>35.771</v>
      </c>
      <c r="K141" s="83" t="s">
        <v>18</v>
      </c>
      <c r="L141" s="74">
        <f t="shared" si="2"/>
        <v>30</v>
      </c>
      <c r="M141" s="24"/>
      <c r="N141" s="31">
        <f t="shared" si="3"/>
        <v>9289.98</v>
      </c>
      <c r="O141" s="8"/>
      <c r="P141" s="47">
        <f>BCC!L141*0.07*'$100 ref'!P$3</f>
        <v>0</v>
      </c>
    </row>
    <row r="142" ht="19.5" customHeight="1">
      <c r="A142" s="8"/>
      <c r="B142" s="9">
        <f t="shared" si="4"/>
        <v>5.771</v>
      </c>
      <c r="C142" s="16">
        <f t="shared" si="5"/>
        <v>137</v>
      </c>
      <c r="D142" s="28">
        <f t="shared" si="6"/>
        <v>2550</v>
      </c>
      <c r="E142" s="78" t="s">
        <v>15</v>
      </c>
      <c r="F142" s="79">
        <f t="shared" si="7"/>
        <v>1.01</v>
      </c>
      <c r="G142" s="78" t="s">
        <v>17</v>
      </c>
      <c r="H142" s="80">
        <f t="shared" si="1"/>
        <v>25.755</v>
      </c>
      <c r="I142" s="81"/>
      <c r="J142" s="82">
        <f t="shared" si="8"/>
        <v>31.526</v>
      </c>
      <c r="K142" s="83" t="s">
        <v>18</v>
      </c>
      <c r="L142" s="74">
        <f t="shared" si="2"/>
        <v>30</v>
      </c>
      <c r="M142" s="24"/>
      <c r="N142" s="31">
        <f t="shared" si="3"/>
        <v>9400.575</v>
      </c>
      <c r="O142" s="8"/>
      <c r="P142" s="47">
        <f>BCC!L142*0.07*'$100 ref'!P$3</f>
        <v>2.8</v>
      </c>
    </row>
    <row r="143" ht="19.5" customHeight="1">
      <c r="A143" s="8"/>
      <c r="B143" s="9">
        <f t="shared" si="4"/>
        <v>1.526</v>
      </c>
      <c r="C143" s="16">
        <f t="shared" si="5"/>
        <v>138</v>
      </c>
      <c r="D143" s="28">
        <f t="shared" si="6"/>
        <v>2580</v>
      </c>
      <c r="E143" s="78" t="s">
        <v>15</v>
      </c>
      <c r="F143" s="79">
        <f t="shared" si="7"/>
        <v>1.01</v>
      </c>
      <c r="G143" s="78" t="s">
        <v>17</v>
      </c>
      <c r="H143" s="80">
        <f t="shared" si="1"/>
        <v>26.058</v>
      </c>
      <c r="I143" s="81"/>
      <c r="J143" s="82">
        <f t="shared" si="8"/>
        <v>30.384</v>
      </c>
      <c r="K143" s="83" t="s">
        <v>18</v>
      </c>
      <c r="L143" s="74">
        <f t="shared" si="2"/>
        <v>30</v>
      </c>
      <c r="M143" s="24"/>
      <c r="N143" s="31">
        <f t="shared" si="3"/>
        <v>9511.17</v>
      </c>
      <c r="O143" s="8"/>
      <c r="P143" s="47">
        <f>BCC!L143*0.07*'$100 ref'!P$3</f>
        <v>0</v>
      </c>
    </row>
    <row r="144" ht="19.5" customHeight="1">
      <c r="A144" s="8"/>
      <c r="B144" s="9">
        <f t="shared" si="4"/>
        <v>0.384</v>
      </c>
      <c r="C144" s="16">
        <f t="shared" si="5"/>
        <v>139</v>
      </c>
      <c r="D144" s="28">
        <f t="shared" si="6"/>
        <v>2610</v>
      </c>
      <c r="E144" s="78" t="s">
        <v>15</v>
      </c>
      <c r="F144" s="79">
        <f t="shared" si="7"/>
        <v>1.01</v>
      </c>
      <c r="G144" s="78" t="s">
        <v>17</v>
      </c>
      <c r="H144" s="80">
        <f t="shared" si="1"/>
        <v>26.361</v>
      </c>
      <c r="I144" s="81"/>
      <c r="J144" s="82">
        <f t="shared" si="8"/>
        <v>26.745</v>
      </c>
      <c r="K144" s="83" t="s">
        <v>18</v>
      </c>
      <c r="L144" s="74">
        <f t="shared" si="2"/>
        <v>20</v>
      </c>
      <c r="M144" s="24"/>
      <c r="N144" s="31">
        <f t="shared" si="3"/>
        <v>9621.765</v>
      </c>
      <c r="O144" s="8"/>
      <c r="P144" s="47">
        <f>BCC!L144*0.07*'$100 ref'!P$3</f>
        <v>0</v>
      </c>
    </row>
    <row r="145" ht="19.5" customHeight="1">
      <c r="A145" s="8"/>
      <c r="B145" s="9">
        <f t="shared" si="4"/>
        <v>6.745</v>
      </c>
      <c r="C145" s="16">
        <f t="shared" si="5"/>
        <v>140</v>
      </c>
      <c r="D145" s="28">
        <f t="shared" si="6"/>
        <v>2630</v>
      </c>
      <c r="E145" s="78" t="s">
        <v>15</v>
      </c>
      <c r="F145" s="79">
        <f t="shared" si="7"/>
        <v>1.01</v>
      </c>
      <c r="G145" s="78" t="s">
        <v>17</v>
      </c>
      <c r="H145" s="80">
        <f t="shared" si="1"/>
        <v>26.563</v>
      </c>
      <c r="I145" s="81"/>
      <c r="J145" s="82">
        <f t="shared" si="8"/>
        <v>33.308</v>
      </c>
      <c r="K145" s="83" t="s">
        <v>18</v>
      </c>
      <c r="L145" s="74">
        <f t="shared" si="2"/>
        <v>30</v>
      </c>
      <c r="M145" s="24"/>
      <c r="N145" s="31">
        <f t="shared" si="3"/>
        <v>9695.495</v>
      </c>
      <c r="O145" s="8"/>
      <c r="P145" s="47">
        <f>BCC!L145*0.07*'$100 ref'!P$3</f>
        <v>2.8</v>
      </c>
    </row>
    <row r="146" ht="19.5" customHeight="1">
      <c r="A146" s="8"/>
      <c r="B146" s="9">
        <f t="shared" si="4"/>
        <v>3.308</v>
      </c>
      <c r="C146" s="16">
        <f t="shared" si="5"/>
        <v>141</v>
      </c>
      <c r="D146" s="28">
        <f t="shared" si="6"/>
        <v>2660</v>
      </c>
      <c r="E146" s="78" t="s">
        <v>15</v>
      </c>
      <c r="F146" s="79">
        <f t="shared" si="7"/>
        <v>1.01</v>
      </c>
      <c r="G146" s="78" t="s">
        <v>17</v>
      </c>
      <c r="H146" s="80">
        <f t="shared" si="1"/>
        <v>26.866</v>
      </c>
      <c r="I146" s="81"/>
      <c r="J146" s="82">
        <f t="shared" si="8"/>
        <v>32.974</v>
      </c>
      <c r="K146" s="83" t="s">
        <v>18</v>
      </c>
      <c r="L146" s="74">
        <f t="shared" si="2"/>
        <v>30</v>
      </c>
      <c r="M146" s="24"/>
      <c r="N146" s="31">
        <f t="shared" si="3"/>
        <v>9806.09</v>
      </c>
      <c r="O146" s="8"/>
      <c r="P146" s="47">
        <f>BCC!L146*0.07*'$100 ref'!P$3</f>
        <v>0</v>
      </c>
    </row>
    <row r="147" ht="19.5" customHeight="1">
      <c r="A147" s="8"/>
      <c r="B147" s="9">
        <f t="shared" si="4"/>
        <v>2.974</v>
      </c>
      <c r="C147" s="16">
        <f t="shared" si="5"/>
        <v>142</v>
      </c>
      <c r="D147" s="28">
        <f t="shared" si="6"/>
        <v>2690</v>
      </c>
      <c r="E147" s="78" t="s">
        <v>15</v>
      </c>
      <c r="F147" s="79">
        <f t="shared" si="7"/>
        <v>1.01</v>
      </c>
      <c r="G147" s="78" t="s">
        <v>17</v>
      </c>
      <c r="H147" s="80">
        <f t="shared" si="1"/>
        <v>27.169</v>
      </c>
      <c r="I147" s="81"/>
      <c r="J147" s="82">
        <f t="shared" si="8"/>
        <v>30.143</v>
      </c>
      <c r="K147" s="83" t="s">
        <v>18</v>
      </c>
      <c r="L147" s="74">
        <f t="shared" si="2"/>
        <v>30</v>
      </c>
      <c r="M147" s="24"/>
      <c r="N147" s="31">
        <f t="shared" si="3"/>
        <v>9916.685</v>
      </c>
      <c r="O147" s="8"/>
      <c r="P147" s="47">
        <f>BCC!L147*0.07*'$100 ref'!P$3</f>
        <v>2.8</v>
      </c>
    </row>
    <row r="148" ht="19.5" customHeight="1">
      <c r="A148" s="8"/>
      <c r="B148" s="9">
        <f t="shared" si="4"/>
        <v>0.143</v>
      </c>
      <c r="C148" s="16">
        <f t="shared" si="5"/>
        <v>143</v>
      </c>
      <c r="D148" s="28">
        <f t="shared" si="6"/>
        <v>2720</v>
      </c>
      <c r="E148" s="78" t="s">
        <v>15</v>
      </c>
      <c r="F148" s="79">
        <f t="shared" si="7"/>
        <v>1.01</v>
      </c>
      <c r="G148" s="78" t="s">
        <v>17</v>
      </c>
      <c r="H148" s="80">
        <f t="shared" si="1"/>
        <v>27.472</v>
      </c>
      <c r="I148" s="81"/>
      <c r="J148" s="82">
        <f t="shared" si="8"/>
        <v>30.415</v>
      </c>
      <c r="K148" s="83" t="s">
        <v>18</v>
      </c>
      <c r="L148" s="74">
        <f t="shared" si="2"/>
        <v>30</v>
      </c>
      <c r="M148" s="24"/>
      <c r="N148" s="31">
        <f t="shared" si="3"/>
        <v>10027.28</v>
      </c>
      <c r="O148" s="8"/>
      <c r="P148" s="47">
        <f>BCC!L148*0.07*'$100 ref'!P$3</f>
        <v>0</v>
      </c>
    </row>
    <row r="149" ht="19.5" customHeight="1">
      <c r="A149" s="8"/>
      <c r="B149" s="9">
        <f t="shared" si="4"/>
        <v>0.415</v>
      </c>
      <c r="C149" s="16">
        <f t="shared" si="5"/>
        <v>144</v>
      </c>
      <c r="D149" s="28">
        <f t="shared" si="6"/>
        <v>2750</v>
      </c>
      <c r="E149" s="78" t="s">
        <v>15</v>
      </c>
      <c r="F149" s="79">
        <f t="shared" si="7"/>
        <v>1.01</v>
      </c>
      <c r="G149" s="78" t="s">
        <v>17</v>
      </c>
      <c r="H149" s="80">
        <f t="shared" si="1"/>
        <v>27.775</v>
      </c>
      <c r="I149" s="81"/>
      <c r="J149" s="82">
        <f t="shared" si="8"/>
        <v>28.19</v>
      </c>
      <c r="K149" s="83" t="s">
        <v>18</v>
      </c>
      <c r="L149" s="74">
        <f t="shared" si="2"/>
        <v>20</v>
      </c>
      <c r="M149" s="24"/>
      <c r="N149" s="31">
        <f t="shared" si="3"/>
        <v>10137.875</v>
      </c>
      <c r="O149" s="8"/>
      <c r="P149" s="47">
        <f>BCC!L149*0.07*'$100 ref'!P$3</f>
        <v>2.8</v>
      </c>
    </row>
    <row r="150" ht="19.5" customHeight="1">
      <c r="A150" s="8"/>
      <c r="B150" s="9">
        <f t="shared" si="4"/>
        <v>8.19</v>
      </c>
      <c r="C150" s="16">
        <f t="shared" si="5"/>
        <v>145</v>
      </c>
      <c r="D150" s="28">
        <f t="shared" si="6"/>
        <v>2770</v>
      </c>
      <c r="E150" s="78" t="s">
        <v>15</v>
      </c>
      <c r="F150" s="79">
        <f t="shared" si="7"/>
        <v>1.01</v>
      </c>
      <c r="G150" s="78" t="s">
        <v>17</v>
      </c>
      <c r="H150" s="80">
        <f t="shared" si="1"/>
        <v>27.977</v>
      </c>
      <c r="I150" s="81"/>
      <c r="J150" s="82">
        <f t="shared" si="8"/>
        <v>38.967</v>
      </c>
      <c r="K150" s="83" t="s">
        <v>18</v>
      </c>
      <c r="L150" s="74">
        <f t="shared" si="2"/>
        <v>30</v>
      </c>
      <c r="M150" s="24"/>
      <c r="N150" s="31">
        <f t="shared" si="3"/>
        <v>10211.605</v>
      </c>
      <c r="O150" s="8"/>
      <c r="P150" s="47">
        <f>BCC!L150*0.07*'$100 ref'!P$3</f>
        <v>0</v>
      </c>
    </row>
    <row r="151" ht="19.5" customHeight="1">
      <c r="A151" s="8"/>
      <c r="B151" s="9">
        <f t="shared" si="4"/>
        <v>8.967</v>
      </c>
      <c r="C151" s="16">
        <f t="shared" si="5"/>
        <v>146</v>
      </c>
      <c r="D151" s="28">
        <f t="shared" si="6"/>
        <v>2800</v>
      </c>
      <c r="E151" s="78" t="s">
        <v>15</v>
      </c>
      <c r="F151" s="79">
        <f t="shared" si="7"/>
        <v>1.01</v>
      </c>
      <c r="G151" s="78" t="s">
        <v>17</v>
      </c>
      <c r="H151" s="80">
        <f t="shared" si="1"/>
        <v>28.28</v>
      </c>
      <c r="I151" s="81"/>
      <c r="J151" s="82">
        <f t="shared" si="8"/>
        <v>37.247</v>
      </c>
      <c r="K151" s="83" t="s">
        <v>18</v>
      </c>
      <c r="L151" s="74">
        <f t="shared" si="2"/>
        <v>30</v>
      </c>
      <c r="M151" s="24"/>
      <c r="N151" s="31">
        <f t="shared" si="3"/>
        <v>10322.2</v>
      </c>
      <c r="O151" s="8"/>
      <c r="P151" s="47">
        <f>BCC!L151*0.07*'$100 ref'!P$3</f>
        <v>2.8</v>
      </c>
    </row>
    <row r="152" ht="19.5" customHeight="1">
      <c r="A152" s="8"/>
      <c r="B152" s="9">
        <f t="shared" si="4"/>
        <v>7.247</v>
      </c>
      <c r="C152" s="16">
        <f t="shared" si="5"/>
        <v>147</v>
      </c>
      <c r="D152" s="28">
        <f t="shared" si="6"/>
        <v>2830</v>
      </c>
      <c r="E152" s="78" t="s">
        <v>15</v>
      </c>
      <c r="F152" s="79">
        <f t="shared" si="7"/>
        <v>1.01</v>
      </c>
      <c r="G152" s="78" t="s">
        <v>17</v>
      </c>
      <c r="H152" s="80">
        <f t="shared" si="1"/>
        <v>28.583</v>
      </c>
      <c r="I152" s="81"/>
      <c r="J152" s="82">
        <f t="shared" si="8"/>
        <v>38.63</v>
      </c>
      <c r="K152" s="83" t="s">
        <v>18</v>
      </c>
      <c r="L152" s="74">
        <f t="shared" si="2"/>
        <v>30</v>
      </c>
      <c r="M152" s="24"/>
      <c r="N152" s="31">
        <f t="shared" si="3"/>
        <v>10432.795</v>
      </c>
      <c r="O152" s="8"/>
      <c r="P152" s="47">
        <f>BCC!L152*0.07*'$100 ref'!P$3</f>
        <v>0</v>
      </c>
    </row>
    <row r="153" ht="19.5" customHeight="1">
      <c r="A153" s="8"/>
      <c r="B153" s="9">
        <f t="shared" si="4"/>
        <v>8.63</v>
      </c>
      <c r="C153" s="16">
        <f t="shared" si="5"/>
        <v>148</v>
      </c>
      <c r="D153" s="28">
        <f t="shared" si="6"/>
        <v>2860</v>
      </c>
      <c r="E153" s="78" t="s">
        <v>15</v>
      </c>
      <c r="F153" s="79">
        <f t="shared" si="7"/>
        <v>1.01</v>
      </c>
      <c r="G153" s="78" t="s">
        <v>17</v>
      </c>
      <c r="H153" s="80">
        <f t="shared" si="1"/>
        <v>28.886</v>
      </c>
      <c r="I153" s="81"/>
      <c r="J153" s="82">
        <f t="shared" si="8"/>
        <v>37.516</v>
      </c>
      <c r="K153" s="83" t="s">
        <v>18</v>
      </c>
      <c r="L153" s="74">
        <f t="shared" si="2"/>
        <v>30</v>
      </c>
      <c r="M153" s="24"/>
      <c r="N153" s="31">
        <f t="shared" si="3"/>
        <v>10543.39</v>
      </c>
      <c r="O153" s="8"/>
      <c r="P153" s="47">
        <f>BCC!L153*0.07*'$100 ref'!P$3</f>
        <v>2.8</v>
      </c>
    </row>
    <row r="154" ht="19.5" customHeight="1">
      <c r="A154" s="8"/>
      <c r="B154" s="9">
        <f t="shared" si="4"/>
        <v>7.516</v>
      </c>
      <c r="C154" s="16">
        <f t="shared" si="5"/>
        <v>149</v>
      </c>
      <c r="D154" s="28">
        <f t="shared" si="6"/>
        <v>2890</v>
      </c>
      <c r="E154" s="78" t="s">
        <v>15</v>
      </c>
      <c r="F154" s="79">
        <f t="shared" si="7"/>
        <v>1.01</v>
      </c>
      <c r="G154" s="78" t="s">
        <v>17</v>
      </c>
      <c r="H154" s="80">
        <f t="shared" si="1"/>
        <v>29.189</v>
      </c>
      <c r="I154" s="81"/>
      <c r="J154" s="82">
        <f t="shared" si="8"/>
        <v>39.505</v>
      </c>
      <c r="K154" s="83" t="s">
        <v>18</v>
      </c>
      <c r="L154" s="74">
        <f t="shared" si="2"/>
        <v>30</v>
      </c>
      <c r="M154" s="24"/>
      <c r="N154" s="31">
        <f t="shared" si="3"/>
        <v>10653.985</v>
      </c>
      <c r="O154" s="8"/>
      <c r="P154" s="47">
        <f>BCC!L154*0.07*'$100 ref'!P$3</f>
        <v>0</v>
      </c>
    </row>
    <row r="155" ht="19.5" customHeight="1">
      <c r="A155" s="8"/>
      <c r="B155" s="9">
        <f t="shared" si="4"/>
        <v>9.505</v>
      </c>
      <c r="C155" s="16">
        <f t="shared" si="5"/>
        <v>150</v>
      </c>
      <c r="D155" s="28">
        <f t="shared" si="6"/>
        <v>2920</v>
      </c>
      <c r="E155" s="78" t="s">
        <v>15</v>
      </c>
      <c r="F155" s="79">
        <f t="shared" si="7"/>
        <v>1.01</v>
      </c>
      <c r="G155" s="78" t="s">
        <v>17</v>
      </c>
      <c r="H155" s="80">
        <f t="shared" si="1"/>
        <v>29.492</v>
      </c>
      <c r="I155" s="81"/>
      <c r="J155" s="82">
        <f t="shared" si="8"/>
        <v>38.997</v>
      </c>
      <c r="K155" s="83" t="s">
        <v>18</v>
      </c>
      <c r="L155" s="74">
        <f t="shared" si="2"/>
        <v>30</v>
      </c>
      <c r="M155" s="24"/>
      <c r="N155" s="31">
        <f t="shared" si="3"/>
        <v>10764.58</v>
      </c>
      <c r="O155" s="8"/>
      <c r="P155" s="47">
        <f>BCC!L155*0.07*'$100 ref'!P$3</f>
        <v>2.8</v>
      </c>
    </row>
    <row r="156" ht="19.5" customHeight="1">
      <c r="A156" s="8"/>
      <c r="B156" s="9">
        <f t="shared" si="4"/>
        <v>8.997</v>
      </c>
      <c r="C156" s="16">
        <f t="shared" si="5"/>
        <v>151</v>
      </c>
      <c r="D156" s="28">
        <f t="shared" si="6"/>
        <v>2950</v>
      </c>
      <c r="E156" s="78" t="s">
        <v>15</v>
      </c>
      <c r="F156" s="79">
        <f t="shared" si="7"/>
        <v>1.01</v>
      </c>
      <c r="G156" s="78" t="s">
        <v>17</v>
      </c>
      <c r="H156" s="80">
        <f t="shared" si="1"/>
        <v>29.795</v>
      </c>
      <c r="I156" s="81"/>
      <c r="J156" s="82">
        <f t="shared" si="8"/>
        <v>41.592</v>
      </c>
      <c r="K156" s="83" t="s">
        <v>18</v>
      </c>
      <c r="L156" s="74">
        <f t="shared" si="2"/>
        <v>40</v>
      </c>
      <c r="M156" s="24"/>
      <c r="N156" s="31">
        <f t="shared" si="3"/>
        <v>10875.175</v>
      </c>
      <c r="O156" s="8"/>
      <c r="P156" s="47">
        <f>BCC!L156*0.07*'$100 ref'!P$3</f>
        <v>0</v>
      </c>
    </row>
    <row r="157" ht="19.5" customHeight="1">
      <c r="A157" s="8"/>
      <c r="B157" s="9">
        <f t="shared" si="4"/>
        <v>1.592</v>
      </c>
      <c r="C157" s="16">
        <f t="shared" si="5"/>
        <v>152</v>
      </c>
      <c r="D157" s="28">
        <f t="shared" si="6"/>
        <v>2990</v>
      </c>
      <c r="E157" s="78" t="s">
        <v>15</v>
      </c>
      <c r="F157" s="79">
        <f t="shared" si="7"/>
        <v>1.01</v>
      </c>
      <c r="G157" s="78" t="s">
        <v>17</v>
      </c>
      <c r="H157" s="80">
        <f t="shared" si="1"/>
        <v>30.199</v>
      </c>
      <c r="I157" s="81"/>
      <c r="J157" s="82">
        <f t="shared" si="8"/>
        <v>31.791</v>
      </c>
      <c r="K157" s="83" t="s">
        <v>18</v>
      </c>
      <c r="L157" s="74">
        <f t="shared" si="2"/>
        <v>30</v>
      </c>
      <c r="M157" s="24"/>
      <c r="N157" s="31">
        <f t="shared" si="3"/>
        <v>11022.635</v>
      </c>
      <c r="O157" s="8"/>
      <c r="P157" s="47">
        <f>BCC!L157*0.07*'$100 ref'!P$3</f>
        <v>2.8</v>
      </c>
    </row>
    <row r="158" ht="19.5" customHeight="1">
      <c r="A158" s="8"/>
      <c r="B158" s="9">
        <f t="shared" si="4"/>
        <v>1.791</v>
      </c>
      <c r="C158" s="16">
        <f t="shared" si="5"/>
        <v>153</v>
      </c>
      <c r="D158" s="28">
        <f t="shared" si="6"/>
        <v>3020</v>
      </c>
      <c r="E158" s="78" t="s">
        <v>15</v>
      </c>
      <c r="F158" s="79">
        <f t="shared" si="7"/>
        <v>1.01</v>
      </c>
      <c r="G158" s="78" t="s">
        <v>17</v>
      </c>
      <c r="H158" s="80">
        <f t="shared" si="1"/>
        <v>30.502</v>
      </c>
      <c r="I158" s="81"/>
      <c r="J158" s="82">
        <f t="shared" si="8"/>
        <v>35.093</v>
      </c>
      <c r="K158" s="83" t="s">
        <v>18</v>
      </c>
      <c r="L158" s="74">
        <f t="shared" si="2"/>
        <v>30</v>
      </c>
      <c r="M158" s="24"/>
      <c r="N158" s="31">
        <f t="shared" si="3"/>
        <v>11133.23</v>
      </c>
      <c r="O158" s="8"/>
      <c r="P158" s="47">
        <f>BCC!L158*0.07*'$100 ref'!P$3</f>
        <v>0</v>
      </c>
    </row>
    <row r="159" ht="19.5" customHeight="1">
      <c r="A159" s="8"/>
      <c r="B159" s="9">
        <f t="shared" si="4"/>
        <v>5.093</v>
      </c>
      <c r="C159" s="16">
        <f t="shared" si="5"/>
        <v>154</v>
      </c>
      <c r="D159" s="28">
        <f t="shared" si="6"/>
        <v>3050</v>
      </c>
      <c r="E159" s="78" t="s">
        <v>15</v>
      </c>
      <c r="F159" s="79">
        <f t="shared" si="7"/>
        <v>1.01</v>
      </c>
      <c r="G159" s="78" t="s">
        <v>17</v>
      </c>
      <c r="H159" s="80">
        <f t="shared" si="1"/>
        <v>30.805</v>
      </c>
      <c r="I159" s="81"/>
      <c r="J159" s="82">
        <f t="shared" si="8"/>
        <v>35.898</v>
      </c>
      <c r="K159" s="83" t="s">
        <v>18</v>
      </c>
      <c r="L159" s="74">
        <f t="shared" si="2"/>
        <v>30</v>
      </c>
      <c r="M159" s="24"/>
      <c r="N159" s="31">
        <f t="shared" si="3"/>
        <v>11243.825</v>
      </c>
      <c r="O159" s="8"/>
      <c r="P159" s="47">
        <f>BCC!L159*0.07*'$100 ref'!P$3</f>
        <v>2.8</v>
      </c>
    </row>
    <row r="160" ht="19.5" customHeight="1">
      <c r="A160" s="8"/>
      <c r="B160" s="9">
        <f t="shared" si="4"/>
        <v>5.898</v>
      </c>
      <c r="C160" s="16">
        <f t="shared" si="5"/>
        <v>155</v>
      </c>
      <c r="D160" s="28">
        <f t="shared" si="6"/>
        <v>3080</v>
      </c>
      <c r="E160" s="78" t="s">
        <v>15</v>
      </c>
      <c r="F160" s="79">
        <f t="shared" si="7"/>
        <v>1.01</v>
      </c>
      <c r="G160" s="78" t="s">
        <v>17</v>
      </c>
      <c r="H160" s="80">
        <f t="shared" si="1"/>
        <v>31.108</v>
      </c>
      <c r="I160" s="81"/>
      <c r="J160" s="82">
        <f t="shared" si="8"/>
        <v>39.806</v>
      </c>
      <c r="K160" s="83" t="s">
        <v>18</v>
      </c>
      <c r="L160" s="74">
        <f t="shared" si="2"/>
        <v>30</v>
      </c>
      <c r="M160" s="24"/>
      <c r="N160" s="31">
        <f t="shared" si="3"/>
        <v>11354.42</v>
      </c>
      <c r="O160" s="8"/>
      <c r="P160" s="47">
        <f>BCC!L160*0.07*'$100 ref'!P$3</f>
        <v>2.8</v>
      </c>
    </row>
    <row r="161" ht="19.5" customHeight="1">
      <c r="A161" s="8"/>
      <c r="B161" s="9">
        <f t="shared" si="4"/>
        <v>9.806</v>
      </c>
      <c r="C161" s="16">
        <f t="shared" si="5"/>
        <v>156</v>
      </c>
      <c r="D161" s="28">
        <f t="shared" si="6"/>
        <v>3110</v>
      </c>
      <c r="E161" s="78" t="s">
        <v>15</v>
      </c>
      <c r="F161" s="79">
        <f t="shared" si="7"/>
        <v>1.01</v>
      </c>
      <c r="G161" s="78" t="s">
        <v>17</v>
      </c>
      <c r="H161" s="80">
        <f t="shared" si="1"/>
        <v>31.411</v>
      </c>
      <c r="I161" s="81"/>
      <c r="J161" s="82">
        <f t="shared" si="8"/>
        <v>44.017</v>
      </c>
      <c r="K161" s="83" t="s">
        <v>18</v>
      </c>
      <c r="L161" s="74">
        <f t="shared" si="2"/>
        <v>40</v>
      </c>
      <c r="M161" s="24"/>
      <c r="N161" s="31">
        <f t="shared" si="3"/>
        <v>11465.015</v>
      </c>
      <c r="O161" s="8"/>
      <c r="P161" s="47">
        <f>BCC!L161*0.07*'$100 ref'!P$3</f>
        <v>0</v>
      </c>
    </row>
    <row r="162" ht="19.5" customHeight="1">
      <c r="A162" s="8"/>
      <c r="B162" s="9">
        <f t="shared" si="4"/>
        <v>4.017</v>
      </c>
      <c r="C162" s="16">
        <f t="shared" si="5"/>
        <v>157</v>
      </c>
      <c r="D162" s="28">
        <f t="shared" si="6"/>
        <v>3150</v>
      </c>
      <c r="E162" s="78" t="s">
        <v>15</v>
      </c>
      <c r="F162" s="79">
        <f t="shared" si="7"/>
        <v>1.01</v>
      </c>
      <c r="G162" s="78" t="s">
        <v>17</v>
      </c>
      <c r="H162" s="80">
        <f t="shared" si="1"/>
        <v>31.815</v>
      </c>
      <c r="I162" s="81"/>
      <c r="J162" s="82">
        <f t="shared" si="8"/>
        <v>35.832</v>
      </c>
      <c r="K162" s="83" t="s">
        <v>18</v>
      </c>
      <c r="L162" s="74">
        <f t="shared" si="2"/>
        <v>30</v>
      </c>
      <c r="M162" s="24"/>
      <c r="N162" s="31">
        <f t="shared" si="3"/>
        <v>11612.475</v>
      </c>
      <c r="O162" s="8"/>
      <c r="P162" s="47">
        <f>BCC!L162*0.07*'$100 ref'!P$3</f>
        <v>2.8</v>
      </c>
    </row>
    <row r="163" ht="19.5" customHeight="1">
      <c r="A163" s="8"/>
      <c r="B163" s="9">
        <f t="shared" si="4"/>
        <v>5.832</v>
      </c>
      <c r="C163" s="16">
        <f t="shared" si="5"/>
        <v>158</v>
      </c>
      <c r="D163" s="28">
        <f t="shared" si="6"/>
        <v>3180</v>
      </c>
      <c r="E163" s="78" t="s">
        <v>15</v>
      </c>
      <c r="F163" s="79">
        <f t="shared" si="7"/>
        <v>1.01</v>
      </c>
      <c r="G163" s="78" t="s">
        <v>17</v>
      </c>
      <c r="H163" s="80">
        <f t="shared" si="1"/>
        <v>32.118</v>
      </c>
      <c r="I163" s="81"/>
      <c r="J163" s="82">
        <f t="shared" si="8"/>
        <v>40.75</v>
      </c>
      <c r="K163" s="83" t="s">
        <v>18</v>
      </c>
      <c r="L163" s="74">
        <f t="shared" si="2"/>
        <v>40</v>
      </c>
      <c r="M163" s="24"/>
      <c r="N163" s="31">
        <f t="shared" si="3"/>
        <v>11723.07</v>
      </c>
      <c r="O163" s="8"/>
      <c r="P163" s="47">
        <f>BCC!L163*0.07*'$100 ref'!P$3</f>
        <v>0</v>
      </c>
    </row>
    <row r="164" ht="19.5" customHeight="1">
      <c r="A164" s="8"/>
      <c r="B164" s="9">
        <f t="shared" si="4"/>
        <v>0.75</v>
      </c>
      <c r="C164" s="16">
        <f t="shared" si="5"/>
        <v>159</v>
      </c>
      <c r="D164" s="28">
        <f t="shared" si="6"/>
        <v>3220</v>
      </c>
      <c r="E164" s="78" t="s">
        <v>15</v>
      </c>
      <c r="F164" s="79">
        <f t="shared" si="7"/>
        <v>1.01</v>
      </c>
      <c r="G164" s="78" t="s">
        <v>17</v>
      </c>
      <c r="H164" s="80">
        <f t="shared" si="1"/>
        <v>32.522</v>
      </c>
      <c r="I164" s="81"/>
      <c r="J164" s="82">
        <f t="shared" si="8"/>
        <v>33.272</v>
      </c>
      <c r="K164" s="83" t="s">
        <v>18</v>
      </c>
      <c r="L164" s="74">
        <f t="shared" si="2"/>
        <v>30</v>
      </c>
      <c r="M164" s="24"/>
      <c r="N164" s="31">
        <f t="shared" si="3"/>
        <v>11870.53</v>
      </c>
      <c r="O164" s="8"/>
      <c r="P164" s="47">
        <f>BCC!L164*0.07*'$100 ref'!P$3</f>
        <v>2.8</v>
      </c>
    </row>
    <row r="165" ht="19.5" customHeight="1">
      <c r="A165" s="8"/>
      <c r="B165" s="9">
        <f t="shared" si="4"/>
        <v>3.272</v>
      </c>
      <c r="C165" s="16">
        <f t="shared" si="5"/>
        <v>160</v>
      </c>
      <c r="D165" s="28">
        <f t="shared" si="6"/>
        <v>3250</v>
      </c>
      <c r="E165" s="78" t="s">
        <v>15</v>
      </c>
      <c r="F165" s="79">
        <f t="shared" si="7"/>
        <v>1.01</v>
      </c>
      <c r="G165" s="78" t="s">
        <v>17</v>
      </c>
      <c r="H165" s="80">
        <f t="shared" si="1"/>
        <v>32.825</v>
      </c>
      <c r="I165" s="81"/>
      <c r="J165" s="82">
        <f t="shared" si="8"/>
        <v>38.897</v>
      </c>
      <c r="K165" s="83" t="s">
        <v>18</v>
      </c>
      <c r="L165" s="74">
        <f t="shared" si="2"/>
        <v>30</v>
      </c>
      <c r="M165" s="24"/>
      <c r="N165" s="31">
        <f t="shared" si="3"/>
        <v>11981.125</v>
      </c>
      <c r="O165" s="8"/>
      <c r="P165" s="47">
        <f>BCC!L165*0.07*'$100 ref'!P$3</f>
        <v>0</v>
      </c>
    </row>
    <row r="166" ht="19.5" customHeight="1">
      <c r="A166" s="8"/>
      <c r="B166" s="9">
        <f t="shared" si="4"/>
        <v>8.897</v>
      </c>
      <c r="C166" s="16">
        <f t="shared" si="5"/>
        <v>161</v>
      </c>
      <c r="D166" s="28">
        <f t="shared" si="6"/>
        <v>3280</v>
      </c>
      <c r="E166" s="78" t="s">
        <v>15</v>
      </c>
      <c r="F166" s="79">
        <f t="shared" si="7"/>
        <v>1.01</v>
      </c>
      <c r="G166" s="78" t="s">
        <v>17</v>
      </c>
      <c r="H166" s="80">
        <f t="shared" si="1"/>
        <v>33.128</v>
      </c>
      <c r="I166" s="81"/>
      <c r="J166" s="82">
        <f t="shared" si="8"/>
        <v>42.025</v>
      </c>
      <c r="K166" s="83" t="s">
        <v>18</v>
      </c>
      <c r="L166" s="74">
        <f t="shared" si="2"/>
        <v>40</v>
      </c>
      <c r="M166" s="24"/>
      <c r="N166" s="31">
        <f t="shared" si="3"/>
        <v>12091.72</v>
      </c>
      <c r="O166" s="8"/>
      <c r="P166" s="47">
        <f>BCC!L166*0.07*'$100 ref'!P$3</f>
        <v>2.8</v>
      </c>
    </row>
    <row r="167" ht="19.5" customHeight="1">
      <c r="A167" s="8"/>
      <c r="B167" s="9">
        <f t="shared" si="4"/>
        <v>2.025</v>
      </c>
      <c r="C167" s="16">
        <f t="shared" si="5"/>
        <v>162</v>
      </c>
      <c r="D167" s="28">
        <f t="shared" si="6"/>
        <v>3320</v>
      </c>
      <c r="E167" s="78" t="s">
        <v>15</v>
      </c>
      <c r="F167" s="79">
        <f t="shared" si="7"/>
        <v>1.01</v>
      </c>
      <c r="G167" s="78" t="s">
        <v>17</v>
      </c>
      <c r="H167" s="80">
        <f t="shared" si="1"/>
        <v>33.532</v>
      </c>
      <c r="I167" s="81"/>
      <c r="J167" s="82">
        <f t="shared" si="8"/>
        <v>38.357</v>
      </c>
      <c r="K167" s="83" t="s">
        <v>18</v>
      </c>
      <c r="L167" s="74">
        <f t="shared" si="2"/>
        <v>30</v>
      </c>
      <c r="M167" s="24"/>
      <c r="N167" s="31">
        <f t="shared" si="3"/>
        <v>12239.18</v>
      </c>
      <c r="O167" s="8"/>
      <c r="P167" s="47">
        <f>BCC!L167*0.07*'$100 ref'!P$3</f>
        <v>2.8</v>
      </c>
    </row>
    <row r="168" ht="19.5" customHeight="1">
      <c r="A168" s="8"/>
      <c r="B168" s="9">
        <f t="shared" si="4"/>
        <v>8.357</v>
      </c>
      <c r="C168" s="16">
        <f t="shared" si="5"/>
        <v>163</v>
      </c>
      <c r="D168" s="28">
        <f t="shared" si="6"/>
        <v>3350</v>
      </c>
      <c r="E168" s="78" t="s">
        <v>15</v>
      </c>
      <c r="F168" s="79">
        <f t="shared" si="7"/>
        <v>1.01</v>
      </c>
      <c r="G168" s="78" t="s">
        <v>17</v>
      </c>
      <c r="H168" s="80">
        <f t="shared" si="1"/>
        <v>33.835</v>
      </c>
      <c r="I168" s="81"/>
      <c r="J168" s="82">
        <f t="shared" si="8"/>
        <v>44.992</v>
      </c>
      <c r="K168" s="83" t="s">
        <v>18</v>
      </c>
      <c r="L168" s="74">
        <f t="shared" si="2"/>
        <v>40</v>
      </c>
      <c r="M168" s="24"/>
      <c r="N168" s="31">
        <f t="shared" si="3"/>
        <v>12349.775</v>
      </c>
      <c r="O168" s="8"/>
      <c r="P168" s="47">
        <f>BCC!L168*0.07*'$100 ref'!P$3</f>
        <v>0</v>
      </c>
    </row>
    <row r="169" ht="19.5" customHeight="1">
      <c r="A169" s="8"/>
      <c r="B169" s="9">
        <f t="shared" si="4"/>
        <v>4.992</v>
      </c>
      <c r="C169" s="16">
        <f t="shared" si="5"/>
        <v>164</v>
      </c>
      <c r="D169" s="28">
        <f t="shared" si="6"/>
        <v>3390</v>
      </c>
      <c r="E169" s="78" t="s">
        <v>15</v>
      </c>
      <c r="F169" s="79">
        <f t="shared" si="7"/>
        <v>1.01</v>
      </c>
      <c r="G169" s="78" t="s">
        <v>17</v>
      </c>
      <c r="H169" s="80">
        <f t="shared" si="1"/>
        <v>34.239</v>
      </c>
      <c r="I169" s="81"/>
      <c r="J169" s="82">
        <f t="shared" si="8"/>
        <v>39.231</v>
      </c>
      <c r="K169" s="83" t="s">
        <v>18</v>
      </c>
      <c r="L169" s="74">
        <f t="shared" si="2"/>
        <v>30</v>
      </c>
      <c r="M169" s="24"/>
      <c r="N169" s="31">
        <f t="shared" si="3"/>
        <v>12497.235</v>
      </c>
      <c r="O169" s="8"/>
      <c r="P169" s="47">
        <f>BCC!L169*0.07*'$100 ref'!P$3</f>
        <v>2.8</v>
      </c>
    </row>
    <row r="170" ht="19.5" customHeight="1">
      <c r="A170" s="8"/>
      <c r="B170" s="9">
        <f t="shared" si="4"/>
        <v>9.231</v>
      </c>
      <c r="C170" s="16">
        <f t="shared" si="5"/>
        <v>165</v>
      </c>
      <c r="D170" s="28">
        <f t="shared" si="6"/>
        <v>3420</v>
      </c>
      <c r="E170" s="78" t="s">
        <v>15</v>
      </c>
      <c r="F170" s="79">
        <f t="shared" si="7"/>
        <v>1.01</v>
      </c>
      <c r="G170" s="78" t="s">
        <v>17</v>
      </c>
      <c r="H170" s="80">
        <f t="shared" si="1"/>
        <v>34.542</v>
      </c>
      <c r="I170" s="81"/>
      <c r="J170" s="82">
        <f t="shared" si="8"/>
        <v>46.573</v>
      </c>
      <c r="K170" s="83" t="s">
        <v>18</v>
      </c>
      <c r="L170" s="74">
        <f t="shared" si="2"/>
        <v>40</v>
      </c>
      <c r="M170" s="24"/>
      <c r="N170" s="31">
        <f t="shared" si="3"/>
        <v>12607.83</v>
      </c>
      <c r="O170" s="8"/>
      <c r="P170" s="47">
        <f>BCC!L170*0.07*'$100 ref'!P$3</f>
        <v>0</v>
      </c>
    </row>
    <row r="171" ht="19.5" customHeight="1">
      <c r="A171" s="8"/>
      <c r="B171" s="9">
        <f t="shared" si="4"/>
        <v>6.573</v>
      </c>
      <c r="C171" s="16">
        <f t="shared" si="5"/>
        <v>166</v>
      </c>
      <c r="D171" s="28">
        <f t="shared" si="6"/>
        <v>3460</v>
      </c>
      <c r="E171" s="78" t="s">
        <v>15</v>
      </c>
      <c r="F171" s="79">
        <f t="shared" si="7"/>
        <v>1.01</v>
      </c>
      <c r="G171" s="78" t="s">
        <v>17</v>
      </c>
      <c r="H171" s="80">
        <f t="shared" si="1"/>
        <v>34.946</v>
      </c>
      <c r="I171" s="81"/>
      <c r="J171" s="82">
        <f t="shared" si="8"/>
        <v>41.519</v>
      </c>
      <c r="K171" s="83" t="s">
        <v>18</v>
      </c>
      <c r="L171" s="74">
        <f t="shared" si="2"/>
        <v>40</v>
      </c>
      <c r="M171" s="24"/>
      <c r="N171" s="31">
        <f t="shared" si="3"/>
        <v>12755.29</v>
      </c>
      <c r="O171" s="8"/>
      <c r="P171" s="47">
        <f>BCC!L171*0.07*'$100 ref'!P$3</f>
        <v>2.8</v>
      </c>
    </row>
    <row r="172" ht="19.5" customHeight="1">
      <c r="A172" s="8"/>
      <c r="B172" s="9">
        <f t="shared" si="4"/>
        <v>1.519</v>
      </c>
      <c r="C172" s="16">
        <f t="shared" si="5"/>
        <v>167</v>
      </c>
      <c r="D172" s="28">
        <f t="shared" si="6"/>
        <v>3500</v>
      </c>
      <c r="E172" s="78" t="s">
        <v>15</v>
      </c>
      <c r="F172" s="79">
        <f t="shared" si="7"/>
        <v>1.01</v>
      </c>
      <c r="G172" s="78" t="s">
        <v>17</v>
      </c>
      <c r="H172" s="80">
        <f t="shared" si="1"/>
        <v>35.35</v>
      </c>
      <c r="I172" s="81"/>
      <c r="J172" s="82">
        <f t="shared" si="8"/>
        <v>39.669</v>
      </c>
      <c r="K172" s="83" t="s">
        <v>18</v>
      </c>
      <c r="L172" s="74">
        <f t="shared" si="2"/>
        <v>30</v>
      </c>
      <c r="M172" s="24"/>
      <c r="N172" s="31">
        <f t="shared" si="3"/>
        <v>12902.75</v>
      </c>
      <c r="O172" s="8"/>
      <c r="P172" s="47">
        <f>BCC!L172*0.07*'$100 ref'!P$3</f>
        <v>2.8</v>
      </c>
    </row>
    <row r="173" ht="19.5" customHeight="1">
      <c r="A173" s="8"/>
      <c r="B173" s="9">
        <f t="shared" si="4"/>
        <v>9.669</v>
      </c>
      <c r="C173" s="16">
        <f t="shared" si="5"/>
        <v>168</v>
      </c>
      <c r="D173" s="28">
        <f t="shared" si="6"/>
        <v>3530</v>
      </c>
      <c r="E173" s="78" t="s">
        <v>15</v>
      </c>
      <c r="F173" s="79">
        <f t="shared" si="7"/>
        <v>1.01</v>
      </c>
      <c r="G173" s="78" t="s">
        <v>17</v>
      </c>
      <c r="H173" s="80">
        <f t="shared" si="1"/>
        <v>35.653</v>
      </c>
      <c r="I173" s="81"/>
      <c r="J173" s="82">
        <f t="shared" si="8"/>
        <v>48.122</v>
      </c>
      <c r="K173" s="83" t="s">
        <v>18</v>
      </c>
      <c r="L173" s="74">
        <f t="shared" si="2"/>
        <v>40</v>
      </c>
      <c r="M173" s="24"/>
      <c r="N173" s="31">
        <f t="shared" si="3"/>
        <v>13013.345</v>
      </c>
      <c r="O173" s="8"/>
      <c r="P173" s="47">
        <f>BCC!L173*0.07*'$100 ref'!P$3</f>
        <v>0</v>
      </c>
    </row>
    <row r="174" ht="19.5" customHeight="1">
      <c r="A174" s="8"/>
      <c r="B174" s="9">
        <f t="shared" si="4"/>
        <v>8.122</v>
      </c>
      <c r="C174" s="16">
        <f t="shared" si="5"/>
        <v>169</v>
      </c>
      <c r="D174" s="28">
        <f t="shared" si="6"/>
        <v>3570</v>
      </c>
      <c r="E174" s="78" t="s">
        <v>15</v>
      </c>
      <c r="F174" s="79">
        <f t="shared" si="7"/>
        <v>1.01</v>
      </c>
      <c r="G174" s="78" t="s">
        <v>17</v>
      </c>
      <c r="H174" s="80">
        <f t="shared" si="1"/>
        <v>36.057</v>
      </c>
      <c r="I174" s="81"/>
      <c r="J174" s="82">
        <f t="shared" si="8"/>
        <v>44.179</v>
      </c>
      <c r="K174" s="83" t="s">
        <v>18</v>
      </c>
      <c r="L174" s="74">
        <f t="shared" si="2"/>
        <v>40</v>
      </c>
      <c r="M174" s="24"/>
      <c r="N174" s="31">
        <f t="shared" si="3"/>
        <v>13160.805</v>
      </c>
      <c r="O174" s="8"/>
      <c r="P174" s="47">
        <f>BCC!L174*0.07*'$100 ref'!P$3</f>
        <v>2.8</v>
      </c>
    </row>
    <row r="175" ht="19.5" customHeight="1">
      <c r="A175" s="8"/>
      <c r="B175" s="9">
        <f t="shared" si="4"/>
        <v>4.179</v>
      </c>
      <c r="C175" s="16">
        <f t="shared" si="5"/>
        <v>170</v>
      </c>
      <c r="D175" s="28">
        <f t="shared" si="6"/>
        <v>3610</v>
      </c>
      <c r="E175" s="78" t="s">
        <v>15</v>
      </c>
      <c r="F175" s="79">
        <f t="shared" si="7"/>
        <v>1.01</v>
      </c>
      <c r="G175" s="78" t="s">
        <v>17</v>
      </c>
      <c r="H175" s="80">
        <f t="shared" si="1"/>
        <v>36.461</v>
      </c>
      <c r="I175" s="81"/>
      <c r="J175" s="82">
        <f t="shared" si="8"/>
        <v>43.44</v>
      </c>
      <c r="K175" s="83" t="s">
        <v>18</v>
      </c>
      <c r="L175" s="74">
        <f t="shared" si="2"/>
        <v>40</v>
      </c>
      <c r="M175" s="24"/>
      <c r="N175" s="31">
        <f t="shared" si="3"/>
        <v>13308.265</v>
      </c>
      <c r="O175" s="8"/>
      <c r="P175" s="47">
        <f>BCC!L175*0.07*'$100 ref'!P$3</f>
        <v>0</v>
      </c>
    </row>
    <row r="176" ht="19.5" customHeight="1">
      <c r="A176" s="8"/>
      <c r="B176" s="9">
        <f t="shared" si="4"/>
        <v>3.44</v>
      </c>
      <c r="C176" s="16">
        <f t="shared" si="5"/>
        <v>171</v>
      </c>
      <c r="D176" s="28">
        <f t="shared" si="6"/>
        <v>3650</v>
      </c>
      <c r="E176" s="78" t="s">
        <v>15</v>
      </c>
      <c r="F176" s="79">
        <f t="shared" si="7"/>
        <v>1.01</v>
      </c>
      <c r="G176" s="78" t="s">
        <v>17</v>
      </c>
      <c r="H176" s="80">
        <f t="shared" si="1"/>
        <v>36.865</v>
      </c>
      <c r="I176" s="81"/>
      <c r="J176" s="82">
        <f t="shared" si="8"/>
        <v>40.305</v>
      </c>
      <c r="K176" s="83" t="s">
        <v>18</v>
      </c>
      <c r="L176" s="74">
        <f t="shared" si="2"/>
        <v>40</v>
      </c>
      <c r="M176" s="24"/>
      <c r="N176" s="31">
        <f t="shared" si="3"/>
        <v>13455.725</v>
      </c>
      <c r="O176" s="8"/>
      <c r="P176" s="47">
        <f>BCC!L176*0.07*'$100 ref'!P$3</f>
        <v>2.8</v>
      </c>
    </row>
    <row r="177" ht="19.5" customHeight="1">
      <c r="A177" s="8"/>
      <c r="B177" s="9">
        <f t="shared" si="4"/>
        <v>0.305</v>
      </c>
      <c r="C177" s="16">
        <f t="shared" si="5"/>
        <v>172</v>
      </c>
      <c r="D177" s="28">
        <f t="shared" si="6"/>
        <v>3690</v>
      </c>
      <c r="E177" s="78" t="s">
        <v>15</v>
      </c>
      <c r="F177" s="79">
        <f t="shared" si="7"/>
        <v>1.01</v>
      </c>
      <c r="G177" s="78" t="s">
        <v>17</v>
      </c>
      <c r="H177" s="80">
        <f t="shared" si="1"/>
        <v>37.269</v>
      </c>
      <c r="I177" s="81"/>
      <c r="J177" s="82">
        <f t="shared" si="8"/>
        <v>40.374</v>
      </c>
      <c r="K177" s="83" t="s">
        <v>18</v>
      </c>
      <c r="L177" s="74">
        <f t="shared" si="2"/>
        <v>40</v>
      </c>
      <c r="M177" s="24"/>
      <c r="N177" s="31">
        <f t="shared" si="3"/>
        <v>13603.185</v>
      </c>
      <c r="O177" s="8"/>
      <c r="P177" s="47">
        <f>BCC!L177*0.07*'$100 ref'!P$3</f>
        <v>2.8</v>
      </c>
    </row>
    <row r="178" ht="19.5" customHeight="1">
      <c r="A178" s="8"/>
      <c r="B178" s="9">
        <f t="shared" si="4"/>
        <v>0.374</v>
      </c>
      <c r="C178" s="16">
        <f t="shared" si="5"/>
        <v>173</v>
      </c>
      <c r="D178" s="28">
        <f t="shared" si="6"/>
        <v>3730</v>
      </c>
      <c r="E178" s="78" t="s">
        <v>15</v>
      </c>
      <c r="F178" s="79">
        <f t="shared" si="7"/>
        <v>1.01</v>
      </c>
      <c r="G178" s="78" t="s">
        <v>17</v>
      </c>
      <c r="H178" s="80">
        <f t="shared" si="1"/>
        <v>37.673</v>
      </c>
      <c r="I178" s="81"/>
      <c r="J178" s="82">
        <f t="shared" si="8"/>
        <v>40.847</v>
      </c>
      <c r="K178" s="83" t="s">
        <v>18</v>
      </c>
      <c r="L178" s="74">
        <f t="shared" si="2"/>
        <v>40</v>
      </c>
      <c r="M178" s="24"/>
      <c r="N178" s="31">
        <f t="shared" si="3"/>
        <v>13750.645</v>
      </c>
      <c r="O178" s="8"/>
      <c r="P178" s="47">
        <f>BCC!L178*0.07*'$100 ref'!P$3</f>
        <v>0</v>
      </c>
    </row>
    <row r="179" ht="19.5" customHeight="1">
      <c r="A179" s="8"/>
      <c r="B179" s="9">
        <f t="shared" si="4"/>
        <v>0.847</v>
      </c>
      <c r="C179" s="16">
        <f t="shared" si="5"/>
        <v>174</v>
      </c>
      <c r="D179" s="28">
        <f t="shared" si="6"/>
        <v>3770</v>
      </c>
      <c r="E179" s="78" t="s">
        <v>15</v>
      </c>
      <c r="F179" s="79">
        <f t="shared" si="7"/>
        <v>1.01</v>
      </c>
      <c r="G179" s="78" t="s">
        <v>17</v>
      </c>
      <c r="H179" s="80">
        <f t="shared" si="1"/>
        <v>38.077</v>
      </c>
      <c r="I179" s="81"/>
      <c r="J179" s="82">
        <f t="shared" si="8"/>
        <v>38.924</v>
      </c>
      <c r="K179" s="83" t="s">
        <v>18</v>
      </c>
      <c r="L179" s="74">
        <f t="shared" si="2"/>
        <v>30</v>
      </c>
      <c r="M179" s="24"/>
      <c r="N179" s="31">
        <f t="shared" si="3"/>
        <v>13898.105</v>
      </c>
      <c r="O179" s="8"/>
      <c r="P179" s="47">
        <f>BCC!L179*0.07*'$100 ref'!P$3</f>
        <v>2.8</v>
      </c>
    </row>
    <row r="180" ht="19.5" customHeight="1">
      <c r="A180" s="8"/>
      <c r="B180" s="9">
        <f t="shared" si="4"/>
        <v>8.924</v>
      </c>
      <c r="C180" s="16">
        <f t="shared" si="5"/>
        <v>175</v>
      </c>
      <c r="D180" s="28">
        <f t="shared" si="6"/>
        <v>3800</v>
      </c>
      <c r="E180" s="78" t="s">
        <v>15</v>
      </c>
      <c r="F180" s="79">
        <f t="shared" si="7"/>
        <v>1.01</v>
      </c>
      <c r="G180" s="78" t="s">
        <v>17</v>
      </c>
      <c r="H180" s="80">
        <f t="shared" si="1"/>
        <v>38.38</v>
      </c>
      <c r="I180" s="81"/>
      <c r="J180" s="82">
        <f t="shared" si="8"/>
        <v>50.104</v>
      </c>
      <c r="K180" s="83" t="s">
        <v>18</v>
      </c>
      <c r="L180" s="74">
        <f t="shared" si="2"/>
        <v>50</v>
      </c>
      <c r="M180" s="24"/>
      <c r="N180" s="31">
        <f t="shared" si="3"/>
        <v>14008.7</v>
      </c>
      <c r="O180" s="8"/>
      <c r="P180" s="47">
        <f>BCC!L180*0.07*'$100 ref'!P$3</f>
        <v>2.8</v>
      </c>
    </row>
    <row r="181" ht="19.5" customHeight="1">
      <c r="A181" s="8"/>
      <c r="B181" s="9">
        <f t="shared" si="4"/>
        <v>0.104</v>
      </c>
      <c r="C181" s="16">
        <f t="shared" si="5"/>
        <v>176</v>
      </c>
      <c r="D181" s="28">
        <f t="shared" si="6"/>
        <v>3850</v>
      </c>
      <c r="E181" s="78" t="s">
        <v>15</v>
      </c>
      <c r="F181" s="79">
        <f t="shared" si="7"/>
        <v>1.01</v>
      </c>
      <c r="G181" s="78" t="s">
        <v>17</v>
      </c>
      <c r="H181" s="80">
        <f t="shared" si="1"/>
        <v>38.885</v>
      </c>
      <c r="I181" s="81"/>
      <c r="J181" s="82">
        <f t="shared" si="8"/>
        <v>41.789</v>
      </c>
      <c r="K181" s="83" t="s">
        <v>18</v>
      </c>
      <c r="L181" s="74">
        <f t="shared" si="2"/>
        <v>40</v>
      </c>
      <c r="M181" s="24"/>
      <c r="N181" s="31">
        <f t="shared" si="3"/>
        <v>14193.025</v>
      </c>
      <c r="O181" s="8"/>
      <c r="P181" s="47">
        <f>BCC!L181*0.07*'$100 ref'!P$3</f>
        <v>0</v>
      </c>
    </row>
    <row r="182" ht="19.5" customHeight="1">
      <c r="A182" s="8"/>
      <c r="B182" s="9">
        <f t="shared" si="4"/>
        <v>1.789</v>
      </c>
      <c r="C182" s="16">
        <f t="shared" si="5"/>
        <v>177</v>
      </c>
      <c r="D182" s="28">
        <f t="shared" si="6"/>
        <v>3890</v>
      </c>
      <c r="E182" s="78" t="s">
        <v>15</v>
      </c>
      <c r="F182" s="79">
        <f t="shared" si="7"/>
        <v>1.01</v>
      </c>
      <c r="G182" s="78" t="s">
        <v>17</v>
      </c>
      <c r="H182" s="80">
        <f t="shared" si="1"/>
        <v>39.289</v>
      </c>
      <c r="I182" s="81"/>
      <c r="J182" s="82">
        <f t="shared" si="8"/>
        <v>41.078</v>
      </c>
      <c r="K182" s="83" t="s">
        <v>18</v>
      </c>
      <c r="L182" s="74">
        <f t="shared" si="2"/>
        <v>40</v>
      </c>
      <c r="M182" s="24"/>
      <c r="N182" s="31">
        <f t="shared" si="3"/>
        <v>14340.485</v>
      </c>
      <c r="O182" s="8"/>
      <c r="P182" s="47">
        <f>BCC!L182*0.07*'$100 ref'!P$3</f>
        <v>2.8</v>
      </c>
    </row>
    <row r="183" ht="19.5" customHeight="1">
      <c r="A183" s="8"/>
      <c r="B183" s="9">
        <f t="shared" si="4"/>
        <v>1.078</v>
      </c>
      <c r="C183" s="16">
        <f t="shared" si="5"/>
        <v>178</v>
      </c>
      <c r="D183" s="28">
        <f t="shared" si="6"/>
        <v>3930</v>
      </c>
      <c r="E183" s="78" t="s">
        <v>15</v>
      </c>
      <c r="F183" s="79">
        <f t="shared" si="7"/>
        <v>1.01</v>
      </c>
      <c r="G183" s="78" t="s">
        <v>17</v>
      </c>
      <c r="H183" s="80">
        <f t="shared" si="1"/>
        <v>39.693</v>
      </c>
      <c r="I183" s="81"/>
      <c r="J183" s="82">
        <f t="shared" si="8"/>
        <v>43.571</v>
      </c>
      <c r="K183" s="83" t="s">
        <v>18</v>
      </c>
      <c r="L183" s="74">
        <f t="shared" si="2"/>
        <v>40</v>
      </c>
      <c r="M183" s="24"/>
      <c r="N183" s="31">
        <f t="shared" si="3"/>
        <v>14487.945</v>
      </c>
      <c r="O183" s="8"/>
      <c r="P183" s="47">
        <f>BCC!L183*0.07*'$100 ref'!P$3</f>
        <v>2.8</v>
      </c>
    </row>
    <row r="184" ht="19.5" customHeight="1">
      <c r="A184" s="8"/>
      <c r="B184" s="9">
        <f t="shared" si="4"/>
        <v>3.571</v>
      </c>
      <c r="C184" s="16">
        <f t="shared" si="5"/>
        <v>179</v>
      </c>
      <c r="D184" s="28">
        <f t="shared" si="6"/>
        <v>3970</v>
      </c>
      <c r="E184" s="78" t="s">
        <v>15</v>
      </c>
      <c r="F184" s="79">
        <f t="shared" si="7"/>
        <v>1.01</v>
      </c>
      <c r="G184" s="78" t="s">
        <v>17</v>
      </c>
      <c r="H184" s="80">
        <f t="shared" si="1"/>
        <v>40.097</v>
      </c>
      <c r="I184" s="81"/>
      <c r="J184" s="82">
        <f t="shared" si="8"/>
        <v>46.468</v>
      </c>
      <c r="K184" s="83" t="s">
        <v>18</v>
      </c>
      <c r="L184" s="74">
        <f t="shared" si="2"/>
        <v>40</v>
      </c>
      <c r="M184" s="24"/>
      <c r="N184" s="31">
        <f t="shared" si="3"/>
        <v>14635.405</v>
      </c>
      <c r="O184" s="8"/>
      <c r="P184" s="47">
        <f>BCC!L184*0.07*'$100 ref'!P$3</f>
        <v>0</v>
      </c>
    </row>
    <row r="185" ht="19.5" customHeight="1">
      <c r="A185" s="8"/>
      <c r="B185" s="9">
        <f t="shared" si="4"/>
        <v>6.468</v>
      </c>
      <c r="C185" s="85">
        <f t="shared" si="5"/>
        <v>180</v>
      </c>
      <c r="D185" s="28">
        <f t="shared" si="6"/>
        <v>4010</v>
      </c>
      <c r="E185" s="78" t="s">
        <v>15</v>
      </c>
      <c r="F185" s="79">
        <f t="shared" si="7"/>
        <v>1.01</v>
      </c>
      <c r="G185" s="78" t="s">
        <v>17</v>
      </c>
      <c r="H185" s="80">
        <f t="shared" si="1"/>
        <v>40.501</v>
      </c>
      <c r="I185" s="81"/>
      <c r="J185" s="82">
        <f t="shared" si="8"/>
        <v>46.969</v>
      </c>
      <c r="K185" s="83" t="s">
        <v>18</v>
      </c>
      <c r="L185" s="74">
        <f t="shared" si="2"/>
        <v>40</v>
      </c>
      <c r="M185" s="24"/>
      <c r="N185" s="31">
        <f t="shared" si="3"/>
        <v>14782.865</v>
      </c>
      <c r="O185" s="8"/>
      <c r="P185" s="47">
        <f>BCC!L185*0.07*'$100 ref'!P$3</f>
        <v>2.8</v>
      </c>
    </row>
    <row r="186" ht="19.5" customHeight="1">
      <c r="A186" s="8"/>
      <c r="B186" s="9">
        <f t="shared" si="4"/>
        <v>6.969</v>
      </c>
      <c r="C186" s="16">
        <f t="shared" si="5"/>
        <v>181</v>
      </c>
      <c r="D186" s="28">
        <f t="shared" si="6"/>
        <v>4050</v>
      </c>
      <c r="E186" s="78" t="s">
        <v>15</v>
      </c>
      <c r="F186" s="79">
        <f t="shared" si="7"/>
        <v>1.01</v>
      </c>
      <c r="G186" s="78" t="s">
        <v>17</v>
      </c>
      <c r="H186" s="80">
        <f t="shared" si="1"/>
        <v>40.905</v>
      </c>
      <c r="I186" s="81"/>
      <c r="J186" s="82">
        <f t="shared" si="8"/>
        <v>50.674</v>
      </c>
      <c r="K186" s="83" t="s">
        <v>18</v>
      </c>
      <c r="L186" s="74">
        <f t="shared" si="2"/>
        <v>50</v>
      </c>
      <c r="M186" s="24"/>
      <c r="N186" s="31">
        <f t="shared" si="3"/>
        <v>14930.325</v>
      </c>
      <c r="O186" s="8"/>
      <c r="P186" s="47">
        <f>BCC!L186*0.07*'$100 ref'!P$3</f>
        <v>2.8</v>
      </c>
    </row>
    <row r="187" ht="19.5" customHeight="1">
      <c r="A187" s="8"/>
      <c r="B187" s="9">
        <f t="shared" si="4"/>
        <v>0.674</v>
      </c>
      <c r="C187" s="16">
        <f t="shared" si="5"/>
        <v>182</v>
      </c>
      <c r="D187" s="28">
        <f t="shared" si="6"/>
        <v>4100</v>
      </c>
      <c r="E187" s="78" t="s">
        <v>15</v>
      </c>
      <c r="F187" s="79">
        <f t="shared" si="7"/>
        <v>1.01</v>
      </c>
      <c r="G187" s="78" t="s">
        <v>17</v>
      </c>
      <c r="H187" s="80">
        <f t="shared" si="1"/>
        <v>41.41</v>
      </c>
      <c r="I187" s="81"/>
      <c r="J187" s="82">
        <f t="shared" si="8"/>
        <v>44.884</v>
      </c>
      <c r="K187" s="83" t="s">
        <v>18</v>
      </c>
      <c r="L187" s="74">
        <f t="shared" si="2"/>
        <v>40</v>
      </c>
      <c r="M187" s="24"/>
      <c r="N187" s="31">
        <f t="shared" si="3"/>
        <v>15114.65</v>
      </c>
      <c r="O187" s="8"/>
      <c r="P187" s="47">
        <f>BCC!L187*0.07*'$100 ref'!P$3</f>
        <v>2.8</v>
      </c>
    </row>
    <row r="188" ht="19.5" customHeight="1">
      <c r="A188" s="8"/>
      <c r="B188" s="9">
        <f t="shared" si="4"/>
        <v>4.884</v>
      </c>
      <c r="C188" s="16">
        <f t="shared" si="5"/>
        <v>183</v>
      </c>
      <c r="D188" s="28">
        <f t="shared" si="6"/>
        <v>4140</v>
      </c>
      <c r="E188" s="78" t="s">
        <v>15</v>
      </c>
      <c r="F188" s="79">
        <f t="shared" si="7"/>
        <v>1.01</v>
      </c>
      <c r="G188" s="78" t="s">
        <v>17</v>
      </c>
      <c r="H188" s="80">
        <f t="shared" si="1"/>
        <v>41.814</v>
      </c>
      <c r="I188" s="81"/>
      <c r="J188" s="82">
        <f t="shared" si="8"/>
        <v>49.498</v>
      </c>
      <c r="K188" s="83" t="s">
        <v>18</v>
      </c>
      <c r="L188" s="74">
        <f t="shared" si="2"/>
        <v>40</v>
      </c>
      <c r="M188" s="24"/>
      <c r="N188" s="31">
        <f t="shared" si="3"/>
        <v>15262.11</v>
      </c>
      <c r="O188" s="8"/>
      <c r="P188" s="47">
        <f>BCC!L188*0.07*'$100 ref'!P$3</f>
        <v>0</v>
      </c>
    </row>
    <row r="189" ht="19.5" customHeight="1">
      <c r="A189" s="8"/>
      <c r="B189" s="9">
        <f t="shared" si="4"/>
        <v>9.498</v>
      </c>
      <c r="C189" s="16">
        <f t="shared" si="5"/>
        <v>184</v>
      </c>
      <c r="D189" s="28">
        <f t="shared" si="6"/>
        <v>4180</v>
      </c>
      <c r="E189" s="78" t="s">
        <v>15</v>
      </c>
      <c r="F189" s="79">
        <f t="shared" si="7"/>
        <v>1.01</v>
      </c>
      <c r="G189" s="78" t="s">
        <v>17</v>
      </c>
      <c r="H189" s="80">
        <f t="shared" si="1"/>
        <v>42.218</v>
      </c>
      <c r="I189" s="81"/>
      <c r="J189" s="82">
        <f t="shared" si="8"/>
        <v>51.716</v>
      </c>
      <c r="K189" s="83" t="s">
        <v>18</v>
      </c>
      <c r="L189" s="74">
        <f t="shared" si="2"/>
        <v>50</v>
      </c>
      <c r="M189" s="24"/>
      <c r="N189" s="31">
        <f t="shared" si="3"/>
        <v>15409.57</v>
      </c>
      <c r="O189" s="8"/>
      <c r="P189" s="47">
        <f>BCC!L189*0.07*'$100 ref'!P$3</f>
        <v>2.8</v>
      </c>
    </row>
    <row r="190" ht="19.5" customHeight="1">
      <c r="A190" s="8"/>
      <c r="B190" s="9">
        <f t="shared" si="4"/>
        <v>1.716</v>
      </c>
      <c r="C190" s="16">
        <f t="shared" si="5"/>
        <v>185</v>
      </c>
      <c r="D190" s="28">
        <f t="shared" si="6"/>
        <v>4230</v>
      </c>
      <c r="E190" s="78" t="s">
        <v>15</v>
      </c>
      <c r="F190" s="79">
        <f t="shared" si="7"/>
        <v>1.01</v>
      </c>
      <c r="G190" s="78" t="s">
        <v>17</v>
      </c>
      <c r="H190" s="80">
        <f t="shared" si="1"/>
        <v>42.723</v>
      </c>
      <c r="I190" s="81"/>
      <c r="J190" s="82">
        <f t="shared" si="8"/>
        <v>47.239</v>
      </c>
      <c r="K190" s="83" t="s">
        <v>18</v>
      </c>
      <c r="L190" s="74">
        <f t="shared" si="2"/>
        <v>40</v>
      </c>
      <c r="M190" s="24"/>
      <c r="N190" s="31">
        <f t="shared" si="3"/>
        <v>15593.895</v>
      </c>
      <c r="O190" s="8"/>
      <c r="P190" s="47">
        <f>BCC!L190*0.07*'$100 ref'!P$3</f>
        <v>2.8</v>
      </c>
    </row>
    <row r="191" ht="19.5" customHeight="1">
      <c r="A191" s="8"/>
      <c r="B191" s="9">
        <f t="shared" si="4"/>
        <v>7.239</v>
      </c>
      <c r="C191" s="16">
        <f t="shared" si="5"/>
        <v>186</v>
      </c>
      <c r="D191" s="28">
        <f t="shared" si="6"/>
        <v>4270</v>
      </c>
      <c r="E191" s="78" t="s">
        <v>15</v>
      </c>
      <c r="F191" s="79">
        <f t="shared" si="7"/>
        <v>1.01</v>
      </c>
      <c r="G191" s="78" t="s">
        <v>17</v>
      </c>
      <c r="H191" s="80">
        <f t="shared" si="1"/>
        <v>43.127</v>
      </c>
      <c r="I191" s="81"/>
      <c r="J191" s="82">
        <f t="shared" si="8"/>
        <v>53.166</v>
      </c>
      <c r="K191" s="83" t="s">
        <v>18</v>
      </c>
      <c r="L191" s="74">
        <f t="shared" si="2"/>
        <v>50</v>
      </c>
      <c r="M191" s="24"/>
      <c r="N191" s="31">
        <f t="shared" si="3"/>
        <v>15741.355</v>
      </c>
      <c r="O191" s="8"/>
      <c r="P191" s="47">
        <f>BCC!L191*0.07*'$100 ref'!P$3</f>
        <v>2.8</v>
      </c>
    </row>
    <row r="192" ht="19.5" customHeight="1">
      <c r="A192" s="8"/>
      <c r="B192" s="9">
        <f t="shared" si="4"/>
        <v>3.166</v>
      </c>
      <c r="C192" s="16">
        <f t="shared" si="5"/>
        <v>187</v>
      </c>
      <c r="D192" s="28">
        <f t="shared" si="6"/>
        <v>4320</v>
      </c>
      <c r="E192" s="78" t="s">
        <v>15</v>
      </c>
      <c r="F192" s="79">
        <f t="shared" si="7"/>
        <v>1.01</v>
      </c>
      <c r="G192" s="78" t="s">
        <v>17</v>
      </c>
      <c r="H192" s="80">
        <f t="shared" si="1"/>
        <v>43.632</v>
      </c>
      <c r="I192" s="81"/>
      <c r="J192" s="82">
        <f t="shared" si="8"/>
        <v>49.598</v>
      </c>
      <c r="K192" s="83" t="s">
        <v>18</v>
      </c>
      <c r="L192" s="74">
        <f t="shared" si="2"/>
        <v>40</v>
      </c>
      <c r="M192" s="24"/>
      <c r="N192" s="31">
        <f t="shared" si="3"/>
        <v>15925.68</v>
      </c>
      <c r="O192" s="8"/>
      <c r="P192" s="47">
        <f>BCC!L192*0.07*'$100 ref'!P$3</f>
        <v>0</v>
      </c>
    </row>
    <row r="193" ht="19.5" customHeight="1">
      <c r="A193" s="8"/>
      <c r="B193" s="9">
        <f t="shared" si="4"/>
        <v>9.598</v>
      </c>
      <c r="C193" s="16">
        <f t="shared" si="5"/>
        <v>188</v>
      </c>
      <c r="D193" s="28">
        <f t="shared" si="6"/>
        <v>4360</v>
      </c>
      <c r="E193" s="78" t="s">
        <v>15</v>
      </c>
      <c r="F193" s="79">
        <f t="shared" si="7"/>
        <v>1.01</v>
      </c>
      <c r="G193" s="78" t="s">
        <v>17</v>
      </c>
      <c r="H193" s="80">
        <f t="shared" si="1"/>
        <v>44.036</v>
      </c>
      <c r="I193" s="81"/>
      <c r="J193" s="82">
        <f t="shared" si="8"/>
        <v>53.634</v>
      </c>
      <c r="K193" s="83" t="s">
        <v>18</v>
      </c>
      <c r="L193" s="74">
        <f t="shared" si="2"/>
        <v>50</v>
      </c>
      <c r="M193" s="24"/>
      <c r="N193" s="31">
        <f t="shared" si="3"/>
        <v>16073.14</v>
      </c>
      <c r="O193" s="8"/>
      <c r="P193" s="47">
        <f>BCC!L193*0.07*'$100 ref'!P$3</f>
        <v>2.8</v>
      </c>
    </row>
    <row r="194" ht="19.5" customHeight="1">
      <c r="A194" s="8"/>
      <c r="B194" s="9">
        <f t="shared" si="4"/>
        <v>3.634</v>
      </c>
      <c r="C194" s="16">
        <f t="shared" si="5"/>
        <v>189</v>
      </c>
      <c r="D194" s="28">
        <f t="shared" si="6"/>
        <v>4410</v>
      </c>
      <c r="E194" s="78" t="s">
        <v>15</v>
      </c>
      <c r="F194" s="79">
        <f t="shared" si="7"/>
        <v>1.01</v>
      </c>
      <c r="G194" s="78" t="s">
        <v>17</v>
      </c>
      <c r="H194" s="80">
        <f t="shared" si="1"/>
        <v>44.541</v>
      </c>
      <c r="I194" s="81"/>
      <c r="J194" s="82">
        <f t="shared" si="8"/>
        <v>50.975</v>
      </c>
      <c r="K194" s="83" t="s">
        <v>18</v>
      </c>
      <c r="L194" s="74">
        <f t="shared" si="2"/>
        <v>50</v>
      </c>
      <c r="M194" s="24"/>
      <c r="N194" s="31">
        <f t="shared" si="3"/>
        <v>16257.465</v>
      </c>
      <c r="O194" s="8"/>
      <c r="P194" s="47">
        <f>BCC!L194*0.07*'$100 ref'!P$3</f>
        <v>2.8</v>
      </c>
    </row>
    <row r="195" ht="19.5" customHeight="1">
      <c r="A195" s="8"/>
      <c r="B195" s="9">
        <f t="shared" si="4"/>
        <v>0.975</v>
      </c>
      <c r="C195" s="16">
        <f t="shared" si="5"/>
        <v>190</v>
      </c>
      <c r="D195" s="28">
        <f t="shared" si="6"/>
        <v>4460</v>
      </c>
      <c r="E195" s="78" t="s">
        <v>15</v>
      </c>
      <c r="F195" s="79">
        <f t="shared" si="7"/>
        <v>1.01</v>
      </c>
      <c r="G195" s="78" t="s">
        <v>17</v>
      </c>
      <c r="H195" s="80">
        <f t="shared" si="1"/>
        <v>45.046</v>
      </c>
      <c r="I195" s="81"/>
      <c r="J195" s="82">
        <f t="shared" si="8"/>
        <v>48.821</v>
      </c>
      <c r="K195" s="83" t="s">
        <v>18</v>
      </c>
      <c r="L195" s="74">
        <f t="shared" si="2"/>
        <v>40</v>
      </c>
      <c r="M195" s="24"/>
      <c r="N195" s="31">
        <f t="shared" si="3"/>
        <v>16441.79</v>
      </c>
      <c r="O195" s="8"/>
      <c r="P195" s="47">
        <f>BCC!L195*0.07*'$100 ref'!P$3</f>
        <v>2.8</v>
      </c>
    </row>
    <row r="196" ht="19.5" customHeight="1">
      <c r="A196" s="8"/>
      <c r="B196" s="9">
        <f t="shared" si="4"/>
        <v>8.821</v>
      </c>
      <c r="C196" s="16">
        <f t="shared" si="5"/>
        <v>191</v>
      </c>
      <c r="D196" s="28">
        <f t="shared" si="6"/>
        <v>4500</v>
      </c>
      <c r="E196" s="78" t="s">
        <v>15</v>
      </c>
      <c r="F196" s="79">
        <f t="shared" si="7"/>
        <v>1.01</v>
      </c>
      <c r="G196" s="78" t="s">
        <v>17</v>
      </c>
      <c r="H196" s="80">
        <f t="shared" si="1"/>
        <v>45.45</v>
      </c>
      <c r="I196" s="81"/>
      <c r="J196" s="82">
        <f t="shared" si="8"/>
        <v>57.071</v>
      </c>
      <c r="K196" s="83" t="s">
        <v>18</v>
      </c>
      <c r="L196" s="74">
        <f t="shared" si="2"/>
        <v>50</v>
      </c>
      <c r="M196" s="24"/>
      <c r="N196" s="31">
        <f t="shared" si="3"/>
        <v>16589.25</v>
      </c>
      <c r="O196" s="8"/>
      <c r="P196" s="47">
        <f>BCC!L196*0.07*'$100 ref'!P$3</f>
        <v>0</v>
      </c>
    </row>
    <row r="197" ht="19.5" customHeight="1">
      <c r="A197" s="8"/>
      <c r="B197" s="9">
        <f t="shared" si="4"/>
        <v>7.071</v>
      </c>
      <c r="C197" s="16">
        <f t="shared" si="5"/>
        <v>192</v>
      </c>
      <c r="D197" s="28">
        <f t="shared" si="6"/>
        <v>4550</v>
      </c>
      <c r="E197" s="78" t="s">
        <v>15</v>
      </c>
      <c r="F197" s="79">
        <f t="shared" si="7"/>
        <v>1.01</v>
      </c>
      <c r="G197" s="78" t="s">
        <v>17</v>
      </c>
      <c r="H197" s="80">
        <f t="shared" si="1"/>
        <v>45.955</v>
      </c>
      <c r="I197" s="81"/>
      <c r="J197" s="82">
        <f t="shared" si="8"/>
        <v>53.026</v>
      </c>
      <c r="K197" s="83" t="s">
        <v>18</v>
      </c>
      <c r="L197" s="74">
        <f t="shared" si="2"/>
        <v>50</v>
      </c>
      <c r="M197" s="24"/>
      <c r="N197" s="31">
        <f t="shared" si="3"/>
        <v>16773.575</v>
      </c>
      <c r="O197" s="8"/>
      <c r="P197" s="47">
        <f>BCC!L197*0.07*'$100 ref'!P$3</f>
        <v>2.8</v>
      </c>
    </row>
    <row r="198" ht="19.5" customHeight="1">
      <c r="A198" s="8"/>
      <c r="B198" s="9">
        <f t="shared" si="4"/>
        <v>3.026</v>
      </c>
      <c r="C198" s="16">
        <f t="shared" si="5"/>
        <v>193</v>
      </c>
      <c r="D198" s="28">
        <f t="shared" si="6"/>
        <v>4600</v>
      </c>
      <c r="E198" s="78" t="s">
        <v>15</v>
      </c>
      <c r="F198" s="79">
        <f t="shared" si="7"/>
        <v>1.01</v>
      </c>
      <c r="G198" s="78" t="s">
        <v>17</v>
      </c>
      <c r="H198" s="80">
        <f t="shared" si="1"/>
        <v>46.46</v>
      </c>
      <c r="I198" s="81"/>
      <c r="J198" s="82">
        <f t="shared" si="8"/>
        <v>52.286</v>
      </c>
      <c r="K198" s="83" t="s">
        <v>18</v>
      </c>
      <c r="L198" s="74">
        <f t="shared" si="2"/>
        <v>50</v>
      </c>
      <c r="M198" s="24"/>
      <c r="N198" s="31">
        <f t="shared" si="3"/>
        <v>16957.9</v>
      </c>
      <c r="O198" s="8"/>
      <c r="P198" s="47">
        <f>BCC!L198*0.07*'$100 ref'!P$3</f>
        <v>2.8</v>
      </c>
    </row>
    <row r="199" ht="19.5" customHeight="1">
      <c r="A199" s="8"/>
      <c r="B199" s="9">
        <f t="shared" si="4"/>
        <v>2.286</v>
      </c>
      <c r="C199" s="16">
        <f t="shared" si="5"/>
        <v>194</v>
      </c>
      <c r="D199" s="28">
        <f t="shared" si="6"/>
        <v>4650</v>
      </c>
      <c r="E199" s="78" t="s">
        <v>15</v>
      </c>
      <c r="F199" s="79">
        <f t="shared" si="7"/>
        <v>1.01</v>
      </c>
      <c r="G199" s="78" t="s">
        <v>17</v>
      </c>
      <c r="H199" s="80">
        <f t="shared" si="1"/>
        <v>46.965</v>
      </c>
      <c r="I199" s="81"/>
      <c r="J199" s="82">
        <f t="shared" si="8"/>
        <v>52.051</v>
      </c>
      <c r="K199" s="83" t="s">
        <v>18</v>
      </c>
      <c r="L199" s="74">
        <f t="shared" si="2"/>
        <v>50</v>
      </c>
      <c r="M199" s="24"/>
      <c r="N199" s="31">
        <f t="shared" si="3"/>
        <v>17142.225</v>
      </c>
      <c r="O199" s="8"/>
      <c r="P199" s="47">
        <f>BCC!L199*0.07*'$100 ref'!P$3</f>
        <v>2.8</v>
      </c>
    </row>
    <row r="200" ht="19.5" customHeight="1">
      <c r="A200" s="8"/>
      <c r="B200" s="9">
        <f t="shared" si="4"/>
        <v>2.051</v>
      </c>
      <c r="C200" s="16">
        <f t="shared" si="5"/>
        <v>195</v>
      </c>
      <c r="D200" s="28">
        <f t="shared" si="6"/>
        <v>4700</v>
      </c>
      <c r="E200" s="78" t="s">
        <v>15</v>
      </c>
      <c r="F200" s="79">
        <f t="shared" si="7"/>
        <v>1.01</v>
      </c>
      <c r="G200" s="78" t="s">
        <v>17</v>
      </c>
      <c r="H200" s="80">
        <f t="shared" si="1"/>
        <v>47.47</v>
      </c>
      <c r="I200" s="81"/>
      <c r="J200" s="82">
        <f t="shared" si="8"/>
        <v>52.321</v>
      </c>
      <c r="K200" s="83" t="s">
        <v>18</v>
      </c>
      <c r="L200" s="74">
        <f t="shared" si="2"/>
        <v>50</v>
      </c>
      <c r="M200" s="24"/>
      <c r="N200" s="31">
        <f t="shared" si="3"/>
        <v>17326.55</v>
      </c>
      <c r="O200" s="8"/>
      <c r="P200" s="47">
        <f>BCC!L200*0.07*'$100 ref'!P$3</f>
        <v>2.8</v>
      </c>
    </row>
    <row r="201" ht="19.5" customHeight="1">
      <c r="A201" s="8"/>
      <c r="B201" s="9">
        <f t="shared" si="4"/>
        <v>2.321</v>
      </c>
      <c r="C201" s="16">
        <f t="shared" si="5"/>
        <v>196</v>
      </c>
      <c r="D201" s="28">
        <f t="shared" si="6"/>
        <v>4750</v>
      </c>
      <c r="E201" s="78" t="s">
        <v>15</v>
      </c>
      <c r="F201" s="79">
        <f t="shared" si="7"/>
        <v>1.01</v>
      </c>
      <c r="G201" s="78" t="s">
        <v>17</v>
      </c>
      <c r="H201" s="80">
        <f t="shared" si="1"/>
        <v>47.975</v>
      </c>
      <c r="I201" s="81"/>
      <c r="J201" s="82">
        <f t="shared" si="8"/>
        <v>53.096</v>
      </c>
      <c r="K201" s="83" t="s">
        <v>18</v>
      </c>
      <c r="L201" s="74">
        <f t="shared" si="2"/>
        <v>50</v>
      </c>
      <c r="M201" s="24"/>
      <c r="N201" s="31">
        <f t="shared" si="3"/>
        <v>17510.875</v>
      </c>
      <c r="O201" s="8"/>
      <c r="P201" s="47">
        <f>BCC!L201*0.07*'$100 ref'!P$3</f>
        <v>0</v>
      </c>
    </row>
    <row r="202" ht="19.5" customHeight="1">
      <c r="A202" s="8"/>
      <c r="B202" s="9">
        <f t="shared" si="4"/>
        <v>3.096</v>
      </c>
      <c r="C202" s="16">
        <f t="shared" si="5"/>
        <v>197</v>
      </c>
      <c r="D202" s="28">
        <f t="shared" si="6"/>
        <v>4800</v>
      </c>
      <c r="E202" s="78" t="s">
        <v>15</v>
      </c>
      <c r="F202" s="79">
        <f t="shared" si="7"/>
        <v>1.01</v>
      </c>
      <c r="G202" s="78" t="s">
        <v>17</v>
      </c>
      <c r="H202" s="80">
        <f t="shared" si="1"/>
        <v>48.48</v>
      </c>
      <c r="I202" s="81"/>
      <c r="J202" s="82">
        <f t="shared" si="8"/>
        <v>51.576</v>
      </c>
      <c r="K202" s="83" t="s">
        <v>18</v>
      </c>
      <c r="L202" s="74">
        <f t="shared" si="2"/>
        <v>50</v>
      </c>
      <c r="M202" s="24"/>
      <c r="N202" s="31">
        <f t="shared" si="3"/>
        <v>17695.2</v>
      </c>
      <c r="O202" s="8"/>
      <c r="P202" s="47">
        <f>BCC!L202*0.07*'$100 ref'!P$3</f>
        <v>2.8</v>
      </c>
    </row>
    <row r="203" ht="19.5" customHeight="1">
      <c r="A203" s="8"/>
      <c r="B203" s="9">
        <f t="shared" si="4"/>
        <v>1.576</v>
      </c>
      <c r="C203" s="16">
        <f t="shared" si="5"/>
        <v>198</v>
      </c>
      <c r="D203" s="28">
        <f t="shared" si="6"/>
        <v>4850</v>
      </c>
      <c r="E203" s="78" t="s">
        <v>15</v>
      </c>
      <c r="F203" s="79">
        <f t="shared" si="7"/>
        <v>1.01</v>
      </c>
      <c r="G203" s="78" t="s">
        <v>17</v>
      </c>
      <c r="H203" s="80">
        <f t="shared" si="1"/>
        <v>48.985</v>
      </c>
      <c r="I203" s="81"/>
      <c r="J203" s="82">
        <f t="shared" si="8"/>
        <v>53.361</v>
      </c>
      <c r="K203" s="83" t="s">
        <v>18</v>
      </c>
      <c r="L203" s="74">
        <f t="shared" si="2"/>
        <v>50</v>
      </c>
      <c r="M203" s="24"/>
      <c r="N203" s="31">
        <f t="shared" si="3"/>
        <v>17879.525</v>
      </c>
      <c r="O203" s="8"/>
      <c r="P203" s="47">
        <f>BCC!L203*0.07*'$100 ref'!P$3</f>
        <v>2.8</v>
      </c>
    </row>
    <row r="204" ht="19.5" customHeight="1">
      <c r="A204" s="8"/>
      <c r="B204" s="9">
        <f t="shared" si="4"/>
        <v>3.361</v>
      </c>
      <c r="C204" s="16">
        <f t="shared" si="5"/>
        <v>199</v>
      </c>
      <c r="D204" s="28">
        <f t="shared" si="6"/>
        <v>4900</v>
      </c>
      <c r="E204" s="78" t="s">
        <v>15</v>
      </c>
      <c r="F204" s="79">
        <f t="shared" si="7"/>
        <v>1.01</v>
      </c>
      <c r="G204" s="78" t="s">
        <v>17</v>
      </c>
      <c r="H204" s="80">
        <f t="shared" si="1"/>
        <v>49.49</v>
      </c>
      <c r="I204" s="81"/>
      <c r="J204" s="82">
        <f t="shared" si="8"/>
        <v>55.651</v>
      </c>
      <c r="K204" s="83" t="s">
        <v>18</v>
      </c>
      <c r="L204" s="74">
        <f t="shared" si="2"/>
        <v>50</v>
      </c>
      <c r="M204" s="24"/>
      <c r="N204" s="31">
        <f t="shared" si="3"/>
        <v>18063.85</v>
      </c>
      <c r="O204" s="8"/>
      <c r="P204" s="47">
        <f>BCC!L204*0.07*'$100 ref'!P$3</f>
        <v>2.8</v>
      </c>
    </row>
    <row r="205" ht="19.5" customHeight="1">
      <c r="A205" s="8"/>
      <c r="B205" s="9">
        <f t="shared" si="4"/>
        <v>5.651</v>
      </c>
      <c r="C205" s="16">
        <f t="shared" si="5"/>
        <v>200</v>
      </c>
      <c r="D205" s="28">
        <f t="shared" si="6"/>
        <v>4950</v>
      </c>
      <c r="E205" s="78" t="s">
        <v>15</v>
      </c>
      <c r="F205" s="79">
        <f t="shared" si="7"/>
        <v>1.01</v>
      </c>
      <c r="G205" s="78" t="s">
        <v>17</v>
      </c>
      <c r="H205" s="80">
        <f t="shared" si="1"/>
        <v>49.995</v>
      </c>
      <c r="I205" s="81"/>
      <c r="J205" s="82">
        <f t="shared" si="8"/>
        <v>58.446</v>
      </c>
      <c r="K205" s="83" t="s">
        <v>18</v>
      </c>
      <c r="L205" s="74">
        <f t="shared" si="2"/>
        <v>50</v>
      </c>
      <c r="M205" s="24"/>
      <c r="N205" s="31">
        <f t="shared" si="3"/>
        <v>18248.175</v>
      </c>
      <c r="O205" s="8"/>
      <c r="P205" s="47">
        <f>BCC!L205*0.07*'$100 ref'!P$3</f>
        <v>2.8</v>
      </c>
    </row>
    <row r="206" ht="19.5" customHeight="1">
      <c r="A206" s="8"/>
      <c r="B206" s="9">
        <f t="shared" si="4"/>
        <v>8.446</v>
      </c>
      <c r="C206" s="16">
        <f t="shared" si="5"/>
        <v>201</v>
      </c>
      <c r="D206" s="28">
        <f t="shared" si="6"/>
        <v>5000</v>
      </c>
      <c r="E206" s="78" t="s">
        <v>15</v>
      </c>
      <c r="F206" s="79">
        <f t="shared" si="7"/>
        <v>1.01</v>
      </c>
      <c r="G206" s="78" t="s">
        <v>17</v>
      </c>
      <c r="H206" s="80">
        <f t="shared" si="1"/>
        <v>50.5</v>
      </c>
      <c r="I206" s="81"/>
      <c r="J206" s="82">
        <f t="shared" si="8"/>
        <v>61.746</v>
      </c>
      <c r="K206" s="83" t="s">
        <v>18</v>
      </c>
      <c r="L206" s="74">
        <f t="shared" si="2"/>
        <v>60</v>
      </c>
      <c r="M206" s="24"/>
      <c r="N206" s="31">
        <f t="shared" si="3"/>
        <v>18432.5</v>
      </c>
      <c r="O206" s="8"/>
      <c r="P206" s="47">
        <f>BCC!L206*0.07*'$100 ref'!P$3</f>
        <v>2.8</v>
      </c>
    </row>
    <row r="207" ht="19.5" customHeight="1">
      <c r="A207" s="8"/>
      <c r="B207" s="9">
        <f t="shared" si="4"/>
        <v>1.746</v>
      </c>
      <c r="C207" s="16">
        <f t="shared" si="5"/>
        <v>202</v>
      </c>
      <c r="D207" s="28">
        <f t="shared" si="6"/>
        <v>5060</v>
      </c>
      <c r="E207" s="78" t="s">
        <v>15</v>
      </c>
      <c r="F207" s="79">
        <f t="shared" si="7"/>
        <v>1.01</v>
      </c>
      <c r="G207" s="78" t="s">
        <v>17</v>
      </c>
      <c r="H207" s="80">
        <f t="shared" si="1"/>
        <v>51.106</v>
      </c>
      <c r="I207" s="81"/>
      <c r="J207" s="82">
        <f t="shared" si="8"/>
        <v>55.652</v>
      </c>
      <c r="K207" s="83" t="s">
        <v>18</v>
      </c>
      <c r="L207" s="74">
        <f t="shared" si="2"/>
        <v>50</v>
      </c>
      <c r="M207" s="24"/>
      <c r="N207" s="31">
        <f t="shared" si="3"/>
        <v>18653.69</v>
      </c>
      <c r="O207" s="8"/>
      <c r="P207" s="47">
        <f>BCC!L207*0.07*'$100 ref'!P$3</f>
        <v>2.8</v>
      </c>
    </row>
    <row r="208" ht="19.5" customHeight="1">
      <c r="A208" s="8"/>
      <c r="B208" s="9">
        <f t="shared" si="4"/>
        <v>5.652</v>
      </c>
      <c r="C208" s="16">
        <f t="shared" si="5"/>
        <v>203</v>
      </c>
      <c r="D208" s="28">
        <f t="shared" si="6"/>
        <v>5110</v>
      </c>
      <c r="E208" s="78" t="s">
        <v>15</v>
      </c>
      <c r="F208" s="79">
        <f t="shared" si="7"/>
        <v>1.01</v>
      </c>
      <c r="G208" s="78" t="s">
        <v>17</v>
      </c>
      <c r="H208" s="80">
        <f t="shared" si="1"/>
        <v>51.611</v>
      </c>
      <c r="I208" s="81"/>
      <c r="J208" s="82">
        <f t="shared" si="8"/>
        <v>60.063</v>
      </c>
      <c r="K208" s="83" t="s">
        <v>18</v>
      </c>
      <c r="L208" s="74">
        <f t="shared" si="2"/>
        <v>60</v>
      </c>
      <c r="M208" s="24"/>
      <c r="N208" s="31">
        <f t="shared" si="3"/>
        <v>18838.015</v>
      </c>
      <c r="O208" s="8"/>
      <c r="P208" s="47">
        <f>BCC!L208*0.07*'$100 ref'!P$3</f>
        <v>0</v>
      </c>
    </row>
    <row r="209" ht="19.5" customHeight="1">
      <c r="A209" s="8"/>
      <c r="B209" s="9">
        <f t="shared" si="4"/>
        <v>0.063</v>
      </c>
      <c r="C209" s="16">
        <f t="shared" si="5"/>
        <v>204</v>
      </c>
      <c r="D209" s="28">
        <f t="shared" si="6"/>
        <v>5170</v>
      </c>
      <c r="E209" s="78" t="s">
        <v>15</v>
      </c>
      <c r="F209" s="79">
        <f t="shared" si="7"/>
        <v>1.01</v>
      </c>
      <c r="G209" s="78" t="s">
        <v>17</v>
      </c>
      <c r="H209" s="80">
        <f t="shared" si="1"/>
        <v>52.217</v>
      </c>
      <c r="I209" s="81"/>
      <c r="J209" s="82">
        <f t="shared" si="8"/>
        <v>52.28</v>
      </c>
      <c r="K209" s="83" t="s">
        <v>18</v>
      </c>
      <c r="L209" s="74">
        <f t="shared" si="2"/>
        <v>50</v>
      </c>
      <c r="M209" s="24"/>
      <c r="N209" s="31">
        <f t="shared" si="3"/>
        <v>19059.205</v>
      </c>
      <c r="O209" s="8"/>
      <c r="P209" s="47">
        <f>BCC!L209*0.07*'$100 ref'!P$3</f>
        <v>2.8</v>
      </c>
    </row>
    <row r="210" ht="19.5" customHeight="1">
      <c r="A210" s="8"/>
      <c r="B210" s="9">
        <f t="shared" si="4"/>
        <v>2.28</v>
      </c>
      <c r="C210" s="16">
        <f t="shared" si="5"/>
        <v>205</v>
      </c>
      <c r="D210" s="28">
        <f t="shared" si="6"/>
        <v>5220</v>
      </c>
      <c r="E210" s="78" t="s">
        <v>15</v>
      </c>
      <c r="F210" s="79">
        <f t="shared" si="7"/>
        <v>1.01</v>
      </c>
      <c r="G210" s="78" t="s">
        <v>17</v>
      </c>
      <c r="H210" s="80">
        <f t="shared" si="1"/>
        <v>52.722</v>
      </c>
      <c r="I210" s="81"/>
      <c r="J210" s="82">
        <f t="shared" si="8"/>
        <v>57.802</v>
      </c>
      <c r="K210" s="83" t="s">
        <v>18</v>
      </c>
      <c r="L210" s="74">
        <f t="shared" si="2"/>
        <v>50</v>
      </c>
      <c r="M210" s="24"/>
      <c r="N210" s="31">
        <f t="shared" si="3"/>
        <v>19243.53</v>
      </c>
      <c r="O210" s="8"/>
      <c r="P210" s="47">
        <f>BCC!L210*0.07*'$100 ref'!P$3</f>
        <v>2.8</v>
      </c>
    </row>
    <row r="211" ht="19.5" customHeight="1">
      <c r="A211" s="8"/>
      <c r="B211" s="9">
        <f t="shared" si="4"/>
        <v>7.802</v>
      </c>
      <c r="C211" s="16">
        <f t="shared" si="5"/>
        <v>206</v>
      </c>
      <c r="D211" s="28">
        <f t="shared" si="6"/>
        <v>5270</v>
      </c>
      <c r="E211" s="78" t="s">
        <v>15</v>
      </c>
      <c r="F211" s="79">
        <f t="shared" si="7"/>
        <v>1.01</v>
      </c>
      <c r="G211" s="78" t="s">
        <v>17</v>
      </c>
      <c r="H211" s="80">
        <f t="shared" si="1"/>
        <v>53.227</v>
      </c>
      <c r="I211" s="81"/>
      <c r="J211" s="82">
        <f t="shared" si="8"/>
        <v>63.829</v>
      </c>
      <c r="K211" s="83" t="s">
        <v>18</v>
      </c>
      <c r="L211" s="74">
        <f t="shared" si="2"/>
        <v>60</v>
      </c>
      <c r="M211" s="24"/>
      <c r="N211" s="31">
        <f t="shared" si="3"/>
        <v>19427.855</v>
      </c>
      <c r="O211" s="8"/>
      <c r="P211" s="47">
        <f>BCC!L211*0.07*'$100 ref'!P$3</f>
        <v>2.8</v>
      </c>
    </row>
    <row r="212" ht="19.5" customHeight="1">
      <c r="A212" s="8"/>
      <c r="B212" s="9">
        <f t="shared" si="4"/>
        <v>3.829</v>
      </c>
      <c r="C212" s="16">
        <f t="shared" si="5"/>
        <v>207</v>
      </c>
      <c r="D212" s="28">
        <f t="shared" si="6"/>
        <v>5330</v>
      </c>
      <c r="E212" s="78" t="s">
        <v>15</v>
      </c>
      <c r="F212" s="79">
        <f t="shared" si="7"/>
        <v>1.01</v>
      </c>
      <c r="G212" s="78" t="s">
        <v>17</v>
      </c>
      <c r="H212" s="80">
        <f t="shared" si="1"/>
        <v>53.833</v>
      </c>
      <c r="I212" s="81"/>
      <c r="J212" s="82">
        <f t="shared" si="8"/>
        <v>60.462</v>
      </c>
      <c r="K212" s="83" t="s">
        <v>18</v>
      </c>
      <c r="L212" s="74">
        <f t="shared" si="2"/>
        <v>60</v>
      </c>
      <c r="M212" s="24"/>
      <c r="N212" s="31">
        <f t="shared" si="3"/>
        <v>19649.045</v>
      </c>
      <c r="O212" s="8"/>
      <c r="P212" s="47">
        <f>BCC!L212*0.07*'$100 ref'!P$3</f>
        <v>2.8</v>
      </c>
    </row>
    <row r="213" ht="19.5" customHeight="1">
      <c r="A213" s="8"/>
      <c r="B213" s="9">
        <f t="shared" si="4"/>
        <v>0.462</v>
      </c>
      <c r="C213" s="16">
        <f t="shared" si="5"/>
        <v>208</v>
      </c>
      <c r="D213" s="28">
        <f t="shared" si="6"/>
        <v>5390</v>
      </c>
      <c r="E213" s="78" t="s">
        <v>15</v>
      </c>
      <c r="F213" s="79">
        <f t="shared" si="7"/>
        <v>1.01</v>
      </c>
      <c r="G213" s="78" t="s">
        <v>17</v>
      </c>
      <c r="H213" s="80">
        <f t="shared" si="1"/>
        <v>54.439</v>
      </c>
      <c r="I213" s="81"/>
      <c r="J213" s="82">
        <f t="shared" si="8"/>
        <v>57.701</v>
      </c>
      <c r="K213" s="83" t="s">
        <v>18</v>
      </c>
      <c r="L213" s="74">
        <f t="shared" si="2"/>
        <v>50</v>
      </c>
      <c r="M213" s="24"/>
      <c r="N213" s="31">
        <f t="shared" si="3"/>
        <v>19870.235</v>
      </c>
      <c r="O213" s="8"/>
      <c r="P213" s="47">
        <f>BCC!L213*0.07*'$100 ref'!P$3</f>
        <v>2.8</v>
      </c>
    </row>
    <row r="214" ht="19.5" customHeight="1">
      <c r="A214" s="8"/>
      <c r="B214" s="9">
        <f t="shared" si="4"/>
        <v>7.701</v>
      </c>
      <c r="C214" s="16">
        <f t="shared" si="5"/>
        <v>209</v>
      </c>
      <c r="D214" s="28">
        <f t="shared" si="6"/>
        <v>5440</v>
      </c>
      <c r="E214" s="78" t="s">
        <v>15</v>
      </c>
      <c r="F214" s="79">
        <f t="shared" si="7"/>
        <v>1.01</v>
      </c>
      <c r="G214" s="78" t="s">
        <v>17</v>
      </c>
      <c r="H214" s="80">
        <f t="shared" si="1"/>
        <v>54.944</v>
      </c>
      <c r="I214" s="81"/>
      <c r="J214" s="82">
        <f t="shared" si="8"/>
        <v>65.445</v>
      </c>
      <c r="K214" s="83" t="s">
        <v>18</v>
      </c>
      <c r="L214" s="74">
        <f t="shared" si="2"/>
        <v>60</v>
      </c>
      <c r="M214" s="24"/>
      <c r="N214" s="31">
        <f t="shared" si="3"/>
        <v>20054.56</v>
      </c>
      <c r="O214" s="8"/>
      <c r="P214" s="47">
        <f>BCC!L214*0.07*'$100 ref'!P$3</f>
        <v>2.8</v>
      </c>
    </row>
    <row r="215" ht="19.5" customHeight="1">
      <c r="A215" s="8"/>
      <c r="B215" s="9">
        <f t="shared" si="4"/>
        <v>5.445</v>
      </c>
      <c r="C215" s="16">
        <f t="shared" si="5"/>
        <v>210</v>
      </c>
      <c r="D215" s="28">
        <f t="shared" si="6"/>
        <v>5500</v>
      </c>
      <c r="E215" s="78" t="s">
        <v>15</v>
      </c>
      <c r="F215" s="79">
        <f t="shared" si="7"/>
        <v>1.01</v>
      </c>
      <c r="G215" s="78" t="s">
        <v>17</v>
      </c>
      <c r="H215" s="80">
        <f t="shared" si="1"/>
        <v>55.55</v>
      </c>
      <c r="I215" s="81"/>
      <c r="J215" s="82">
        <f t="shared" si="8"/>
        <v>63.795</v>
      </c>
      <c r="K215" s="83" t="s">
        <v>18</v>
      </c>
      <c r="L215" s="74">
        <f t="shared" si="2"/>
        <v>60</v>
      </c>
      <c r="M215" s="24"/>
      <c r="N215" s="31">
        <f t="shared" si="3"/>
        <v>20275.75</v>
      </c>
      <c r="O215" s="8"/>
      <c r="P215" s="47">
        <f>BCC!L215*0.07*'$100 ref'!P$3</f>
        <v>2.8</v>
      </c>
    </row>
    <row r="216" ht="19.5" customHeight="1">
      <c r="A216" s="8"/>
      <c r="B216" s="9">
        <f t="shared" si="4"/>
        <v>3.795</v>
      </c>
      <c r="C216" s="16">
        <f t="shared" si="5"/>
        <v>211</v>
      </c>
      <c r="D216" s="28">
        <f t="shared" si="6"/>
        <v>5560</v>
      </c>
      <c r="E216" s="78" t="s">
        <v>15</v>
      </c>
      <c r="F216" s="79">
        <f t="shared" si="7"/>
        <v>1.01</v>
      </c>
      <c r="G216" s="78" t="s">
        <v>17</v>
      </c>
      <c r="H216" s="80">
        <f t="shared" si="1"/>
        <v>56.156</v>
      </c>
      <c r="I216" s="81"/>
      <c r="J216" s="82">
        <f t="shared" si="8"/>
        <v>62.751</v>
      </c>
      <c r="K216" s="83" t="s">
        <v>18</v>
      </c>
      <c r="L216" s="74">
        <f t="shared" si="2"/>
        <v>60</v>
      </c>
      <c r="M216" s="24"/>
      <c r="N216" s="31">
        <f t="shared" si="3"/>
        <v>20496.94</v>
      </c>
      <c r="O216" s="8"/>
      <c r="P216" s="47">
        <f>BCC!L216*0.07*'$100 ref'!P$3</f>
        <v>2.8</v>
      </c>
    </row>
    <row r="217" ht="19.5" customHeight="1">
      <c r="A217" s="8"/>
      <c r="B217" s="9">
        <f t="shared" si="4"/>
        <v>2.751</v>
      </c>
      <c r="C217" s="16">
        <f t="shared" si="5"/>
        <v>212</v>
      </c>
      <c r="D217" s="28">
        <f t="shared" si="6"/>
        <v>5620</v>
      </c>
      <c r="E217" s="78" t="s">
        <v>15</v>
      </c>
      <c r="F217" s="79">
        <f t="shared" si="7"/>
        <v>1.01</v>
      </c>
      <c r="G217" s="78" t="s">
        <v>17</v>
      </c>
      <c r="H217" s="80">
        <f t="shared" si="1"/>
        <v>56.762</v>
      </c>
      <c r="I217" s="81"/>
      <c r="J217" s="82">
        <f t="shared" si="8"/>
        <v>62.313</v>
      </c>
      <c r="K217" s="83" t="s">
        <v>18</v>
      </c>
      <c r="L217" s="74">
        <f t="shared" si="2"/>
        <v>60</v>
      </c>
      <c r="M217" s="24"/>
      <c r="N217" s="31">
        <f t="shared" si="3"/>
        <v>20718.13</v>
      </c>
      <c r="O217" s="8"/>
      <c r="P217" s="47">
        <f>BCC!L217*0.07*'$100 ref'!P$3</f>
        <v>2.8</v>
      </c>
    </row>
    <row r="218" ht="19.5" customHeight="1">
      <c r="A218" s="8"/>
      <c r="B218" s="9">
        <f t="shared" si="4"/>
        <v>2.313</v>
      </c>
      <c r="C218" s="16">
        <f t="shared" si="5"/>
        <v>213</v>
      </c>
      <c r="D218" s="28">
        <f t="shared" si="6"/>
        <v>5680</v>
      </c>
      <c r="E218" s="78" t="s">
        <v>15</v>
      </c>
      <c r="F218" s="79">
        <f t="shared" si="7"/>
        <v>1.01</v>
      </c>
      <c r="G218" s="78" t="s">
        <v>17</v>
      </c>
      <c r="H218" s="80">
        <f t="shared" si="1"/>
        <v>57.368</v>
      </c>
      <c r="I218" s="81"/>
      <c r="J218" s="82">
        <f t="shared" si="8"/>
        <v>62.481</v>
      </c>
      <c r="K218" s="83" t="s">
        <v>18</v>
      </c>
      <c r="L218" s="74">
        <f t="shared" si="2"/>
        <v>60</v>
      </c>
      <c r="M218" s="24"/>
      <c r="N218" s="31">
        <f t="shared" si="3"/>
        <v>20939.32</v>
      </c>
      <c r="O218" s="8"/>
      <c r="P218" s="47">
        <f>BCC!L218*0.07*'$100 ref'!P$3</f>
        <v>2.8</v>
      </c>
    </row>
    <row r="219" ht="19.5" customHeight="1">
      <c r="A219" s="8"/>
      <c r="B219" s="9">
        <f t="shared" si="4"/>
        <v>2.481</v>
      </c>
      <c r="C219" s="16">
        <f t="shared" si="5"/>
        <v>214</v>
      </c>
      <c r="D219" s="28">
        <f t="shared" si="6"/>
        <v>5740</v>
      </c>
      <c r="E219" s="78" t="s">
        <v>15</v>
      </c>
      <c r="F219" s="79">
        <f t="shared" si="7"/>
        <v>1.01</v>
      </c>
      <c r="G219" s="78" t="s">
        <v>17</v>
      </c>
      <c r="H219" s="80">
        <f t="shared" si="1"/>
        <v>57.974</v>
      </c>
      <c r="I219" s="81"/>
      <c r="J219" s="82">
        <f t="shared" si="8"/>
        <v>63.255</v>
      </c>
      <c r="K219" s="83" t="s">
        <v>18</v>
      </c>
      <c r="L219" s="74">
        <f t="shared" si="2"/>
        <v>60</v>
      </c>
      <c r="M219" s="24"/>
      <c r="N219" s="31">
        <f t="shared" si="3"/>
        <v>21160.51</v>
      </c>
      <c r="O219" s="8"/>
      <c r="P219" s="47">
        <f>BCC!L219*0.07*'$100 ref'!P$3</f>
        <v>2.8</v>
      </c>
    </row>
    <row r="220" ht="19.5" customHeight="1">
      <c r="A220" s="8"/>
      <c r="B220" s="9">
        <f t="shared" si="4"/>
        <v>3.255</v>
      </c>
      <c r="C220" s="16">
        <f t="shared" si="5"/>
        <v>215</v>
      </c>
      <c r="D220" s="28">
        <f t="shared" si="6"/>
        <v>5800</v>
      </c>
      <c r="E220" s="78" t="s">
        <v>15</v>
      </c>
      <c r="F220" s="79">
        <f t="shared" si="7"/>
        <v>1.01</v>
      </c>
      <c r="G220" s="78" t="s">
        <v>17</v>
      </c>
      <c r="H220" s="80">
        <f t="shared" si="1"/>
        <v>58.58</v>
      </c>
      <c r="I220" s="81"/>
      <c r="J220" s="82">
        <f t="shared" si="8"/>
        <v>64.635</v>
      </c>
      <c r="K220" s="83" t="s">
        <v>18</v>
      </c>
      <c r="L220" s="74">
        <f t="shared" si="2"/>
        <v>60</v>
      </c>
      <c r="M220" s="24"/>
      <c r="N220" s="31">
        <f t="shared" si="3"/>
        <v>21381.7</v>
      </c>
      <c r="O220" s="8"/>
      <c r="P220" s="47">
        <f>BCC!L220*0.07*'$100 ref'!P$3</f>
        <v>2.8</v>
      </c>
    </row>
    <row r="221" ht="19.5" customHeight="1">
      <c r="A221" s="8"/>
      <c r="B221" s="9">
        <f t="shared" si="4"/>
        <v>4.635</v>
      </c>
      <c r="C221" s="16">
        <f t="shared" si="5"/>
        <v>216</v>
      </c>
      <c r="D221" s="28">
        <f t="shared" si="6"/>
        <v>5860</v>
      </c>
      <c r="E221" s="78" t="s">
        <v>15</v>
      </c>
      <c r="F221" s="79">
        <f t="shared" si="7"/>
        <v>1.01</v>
      </c>
      <c r="G221" s="78" t="s">
        <v>17</v>
      </c>
      <c r="H221" s="80">
        <f t="shared" si="1"/>
        <v>59.186</v>
      </c>
      <c r="I221" s="81"/>
      <c r="J221" s="82">
        <f t="shared" si="8"/>
        <v>66.621</v>
      </c>
      <c r="K221" s="83" t="s">
        <v>18</v>
      </c>
      <c r="L221" s="74">
        <f t="shared" si="2"/>
        <v>60</v>
      </c>
      <c r="M221" s="24"/>
      <c r="N221" s="31">
        <f t="shared" si="3"/>
        <v>21602.89</v>
      </c>
      <c r="O221" s="8"/>
      <c r="P221" s="47">
        <f>BCC!L221*0.07*'$100 ref'!P$3</f>
        <v>2.8</v>
      </c>
    </row>
    <row r="222" ht="19.5" customHeight="1">
      <c r="A222" s="8"/>
      <c r="B222" s="9">
        <f t="shared" si="4"/>
        <v>6.621</v>
      </c>
      <c r="C222" s="16">
        <f t="shared" si="5"/>
        <v>217</v>
      </c>
      <c r="D222" s="28">
        <f t="shared" si="6"/>
        <v>5920</v>
      </c>
      <c r="E222" s="78" t="s">
        <v>15</v>
      </c>
      <c r="F222" s="79">
        <f t="shared" si="7"/>
        <v>1.01</v>
      </c>
      <c r="G222" s="78" t="s">
        <v>17</v>
      </c>
      <c r="H222" s="80">
        <f t="shared" si="1"/>
        <v>59.792</v>
      </c>
      <c r="I222" s="81"/>
      <c r="J222" s="82">
        <f t="shared" si="8"/>
        <v>69.213</v>
      </c>
      <c r="K222" s="83" t="s">
        <v>18</v>
      </c>
      <c r="L222" s="74">
        <f t="shared" si="2"/>
        <v>60</v>
      </c>
      <c r="M222" s="24"/>
      <c r="N222" s="31">
        <f t="shared" si="3"/>
        <v>21824.08</v>
      </c>
      <c r="O222" s="8"/>
      <c r="P222" s="47">
        <f>BCC!L222*0.07*'$100 ref'!P$3</f>
        <v>2.8</v>
      </c>
    </row>
    <row r="223" ht="19.5" customHeight="1">
      <c r="A223" s="8"/>
      <c r="B223" s="9">
        <f t="shared" si="4"/>
        <v>9.213</v>
      </c>
      <c r="C223" s="16">
        <f t="shared" si="5"/>
        <v>218</v>
      </c>
      <c r="D223" s="28">
        <f t="shared" si="6"/>
        <v>5980</v>
      </c>
      <c r="E223" s="78" t="s">
        <v>15</v>
      </c>
      <c r="F223" s="79">
        <f t="shared" si="7"/>
        <v>1.01</v>
      </c>
      <c r="G223" s="78" t="s">
        <v>17</v>
      </c>
      <c r="H223" s="80">
        <f t="shared" si="1"/>
        <v>60.398</v>
      </c>
      <c r="I223" s="81"/>
      <c r="J223" s="82">
        <f t="shared" si="8"/>
        <v>72.411</v>
      </c>
      <c r="K223" s="83" t="s">
        <v>18</v>
      </c>
      <c r="L223" s="74">
        <f t="shared" si="2"/>
        <v>70</v>
      </c>
      <c r="M223" s="24"/>
      <c r="N223" s="31">
        <f t="shared" si="3"/>
        <v>22045.27</v>
      </c>
      <c r="O223" s="8"/>
      <c r="P223" s="47">
        <f>BCC!L223*0.07*'$100 ref'!P$3</f>
        <v>2.8</v>
      </c>
    </row>
    <row r="224" ht="19.5" customHeight="1">
      <c r="A224" s="8"/>
      <c r="B224" s="9">
        <f t="shared" si="4"/>
        <v>2.411</v>
      </c>
      <c r="C224" s="16">
        <f t="shared" si="5"/>
        <v>219</v>
      </c>
      <c r="D224" s="28">
        <f t="shared" si="6"/>
        <v>6050</v>
      </c>
      <c r="E224" s="78" t="s">
        <v>15</v>
      </c>
      <c r="F224" s="79">
        <f t="shared" si="7"/>
        <v>1.01</v>
      </c>
      <c r="G224" s="78" t="s">
        <v>17</v>
      </c>
      <c r="H224" s="80">
        <f t="shared" si="1"/>
        <v>61.105</v>
      </c>
      <c r="I224" s="81"/>
      <c r="J224" s="82">
        <f t="shared" si="8"/>
        <v>66.316</v>
      </c>
      <c r="K224" s="83" t="s">
        <v>18</v>
      </c>
      <c r="L224" s="74">
        <f t="shared" si="2"/>
        <v>60</v>
      </c>
      <c r="M224" s="24"/>
      <c r="N224" s="31">
        <f t="shared" si="3"/>
        <v>22303.325</v>
      </c>
      <c r="O224" s="8"/>
      <c r="P224" s="47">
        <f>BCC!L224*0.07*'$100 ref'!P$3</f>
        <v>2.8</v>
      </c>
    </row>
    <row r="225" ht="19.5" customHeight="1">
      <c r="A225" s="8"/>
      <c r="B225" s="9">
        <f t="shared" si="4"/>
        <v>6.316</v>
      </c>
      <c r="C225" s="16">
        <f t="shared" si="5"/>
        <v>220</v>
      </c>
      <c r="D225" s="28">
        <f t="shared" si="6"/>
        <v>6110</v>
      </c>
      <c r="E225" s="78" t="s">
        <v>15</v>
      </c>
      <c r="F225" s="79">
        <f t="shared" si="7"/>
        <v>1.01</v>
      </c>
      <c r="G225" s="78" t="s">
        <v>17</v>
      </c>
      <c r="H225" s="80">
        <f t="shared" si="1"/>
        <v>61.711</v>
      </c>
      <c r="I225" s="81"/>
      <c r="J225" s="82">
        <f t="shared" si="8"/>
        <v>70.827</v>
      </c>
      <c r="K225" s="83" t="s">
        <v>18</v>
      </c>
      <c r="L225" s="74">
        <f t="shared" si="2"/>
        <v>70</v>
      </c>
      <c r="M225" s="24"/>
      <c r="N225" s="31">
        <f t="shared" si="3"/>
        <v>22524.515</v>
      </c>
      <c r="O225" s="8"/>
      <c r="P225" s="47">
        <f>BCC!L225*0.07*'$100 ref'!P$3</f>
        <v>2.8</v>
      </c>
    </row>
    <row r="226" ht="19.5" customHeight="1">
      <c r="A226" s="8"/>
      <c r="B226" s="9">
        <f t="shared" si="4"/>
        <v>0.827</v>
      </c>
      <c r="C226" s="16">
        <f t="shared" si="5"/>
        <v>221</v>
      </c>
      <c r="D226" s="28">
        <f t="shared" si="6"/>
        <v>6180</v>
      </c>
      <c r="E226" s="78" t="s">
        <v>15</v>
      </c>
      <c r="F226" s="79">
        <f t="shared" si="7"/>
        <v>1.01</v>
      </c>
      <c r="G226" s="78" t="s">
        <v>17</v>
      </c>
      <c r="H226" s="80">
        <f t="shared" si="1"/>
        <v>62.418</v>
      </c>
      <c r="I226" s="81"/>
      <c r="J226" s="82">
        <f t="shared" si="8"/>
        <v>66.045</v>
      </c>
      <c r="K226" s="83" t="s">
        <v>18</v>
      </c>
      <c r="L226" s="74">
        <f t="shared" si="2"/>
        <v>60</v>
      </c>
      <c r="M226" s="24"/>
      <c r="N226" s="31">
        <f t="shared" si="3"/>
        <v>22782.57</v>
      </c>
      <c r="O226" s="8"/>
      <c r="P226" s="47">
        <f>BCC!L226*0.07*'$100 ref'!P$3</f>
        <v>2.8</v>
      </c>
    </row>
    <row r="227" ht="19.5" customHeight="1">
      <c r="A227" s="8"/>
      <c r="B227" s="9">
        <f t="shared" si="4"/>
        <v>6.045</v>
      </c>
      <c r="C227" s="16">
        <f t="shared" si="5"/>
        <v>222</v>
      </c>
      <c r="D227" s="28">
        <f t="shared" si="6"/>
        <v>6240</v>
      </c>
      <c r="E227" s="78" t="s">
        <v>15</v>
      </c>
      <c r="F227" s="79">
        <f t="shared" si="7"/>
        <v>1.01</v>
      </c>
      <c r="G227" s="78" t="s">
        <v>17</v>
      </c>
      <c r="H227" s="80">
        <f t="shared" si="1"/>
        <v>63.024</v>
      </c>
      <c r="I227" s="81"/>
      <c r="J227" s="82">
        <f t="shared" si="8"/>
        <v>71.869</v>
      </c>
      <c r="K227" s="83" t="s">
        <v>18</v>
      </c>
      <c r="L227" s="74">
        <f t="shared" si="2"/>
        <v>70</v>
      </c>
      <c r="M227" s="24"/>
      <c r="N227" s="31">
        <f t="shared" si="3"/>
        <v>23003.76</v>
      </c>
      <c r="O227" s="8"/>
      <c r="P227" s="47">
        <f>BCC!L227*0.07*'$100 ref'!P$3</f>
        <v>2.8</v>
      </c>
    </row>
    <row r="228" ht="19.5" customHeight="1">
      <c r="A228" s="8"/>
      <c r="B228" s="9">
        <f t="shared" si="4"/>
        <v>1.869</v>
      </c>
      <c r="C228" s="16">
        <f t="shared" si="5"/>
        <v>223</v>
      </c>
      <c r="D228" s="28">
        <f t="shared" si="6"/>
        <v>6310</v>
      </c>
      <c r="E228" s="78" t="s">
        <v>15</v>
      </c>
      <c r="F228" s="79">
        <f t="shared" si="7"/>
        <v>1.01</v>
      </c>
      <c r="G228" s="78" t="s">
        <v>17</v>
      </c>
      <c r="H228" s="80">
        <f t="shared" si="1"/>
        <v>63.731</v>
      </c>
      <c r="I228" s="81"/>
      <c r="J228" s="82">
        <f t="shared" si="8"/>
        <v>68.4</v>
      </c>
      <c r="K228" s="83" t="s">
        <v>18</v>
      </c>
      <c r="L228" s="74">
        <f t="shared" si="2"/>
        <v>60</v>
      </c>
      <c r="M228" s="24"/>
      <c r="N228" s="31">
        <f t="shared" si="3"/>
        <v>23261.815</v>
      </c>
      <c r="O228" s="8"/>
      <c r="P228" s="47">
        <f>BCC!L228*0.07*'$100 ref'!P$3</f>
        <v>2.8</v>
      </c>
    </row>
    <row r="229" ht="19.5" customHeight="1">
      <c r="A229" s="8"/>
      <c r="B229" s="9">
        <f t="shared" si="4"/>
        <v>8.4</v>
      </c>
      <c r="C229" s="16">
        <f t="shared" si="5"/>
        <v>224</v>
      </c>
      <c r="D229" s="28">
        <f t="shared" si="6"/>
        <v>6370</v>
      </c>
      <c r="E229" s="78" t="s">
        <v>15</v>
      </c>
      <c r="F229" s="79">
        <f t="shared" si="7"/>
        <v>1.01</v>
      </c>
      <c r="G229" s="78" t="s">
        <v>17</v>
      </c>
      <c r="H229" s="80">
        <f t="shared" si="1"/>
        <v>64.337</v>
      </c>
      <c r="I229" s="81"/>
      <c r="J229" s="82">
        <f t="shared" si="8"/>
        <v>75.537</v>
      </c>
      <c r="K229" s="83" t="s">
        <v>18</v>
      </c>
      <c r="L229" s="74">
        <f t="shared" si="2"/>
        <v>70</v>
      </c>
      <c r="M229" s="24"/>
      <c r="N229" s="31">
        <f t="shared" si="3"/>
        <v>23483.005</v>
      </c>
      <c r="O229" s="8"/>
      <c r="P229" s="47">
        <f>BCC!L229*0.07*'$100 ref'!P$3</f>
        <v>2.8</v>
      </c>
    </row>
    <row r="230" ht="19.5" customHeight="1">
      <c r="A230" s="8"/>
      <c r="B230" s="9">
        <f t="shared" si="4"/>
        <v>5.537</v>
      </c>
      <c r="C230" s="16">
        <f t="shared" si="5"/>
        <v>225</v>
      </c>
      <c r="D230" s="28">
        <f t="shared" si="6"/>
        <v>6440</v>
      </c>
      <c r="E230" s="78" t="s">
        <v>15</v>
      </c>
      <c r="F230" s="79">
        <f t="shared" si="7"/>
        <v>1.01</v>
      </c>
      <c r="G230" s="78" t="s">
        <v>17</v>
      </c>
      <c r="H230" s="80">
        <f t="shared" si="1"/>
        <v>65.044</v>
      </c>
      <c r="I230" s="81"/>
      <c r="J230" s="82">
        <f t="shared" si="8"/>
        <v>73.381</v>
      </c>
      <c r="K230" s="83" t="s">
        <v>18</v>
      </c>
      <c r="L230" s="74">
        <f t="shared" si="2"/>
        <v>70</v>
      </c>
      <c r="M230" s="24"/>
      <c r="N230" s="31">
        <f t="shared" si="3"/>
        <v>23741.06</v>
      </c>
      <c r="O230" s="8"/>
      <c r="P230" s="47">
        <f>BCC!L230*0.07*'$100 ref'!P$3</f>
        <v>2.8</v>
      </c>
    </row>
    <row r="231" ht="19.5" customHeight="1">
      <c r="A231" s="8"/>
      <c r="B231" s="9">
        <f t="shared" si="4"/>
        <v>3.381</v>
      </c>
      <c r="C231" s="16">
        <f t="shared" si="5"/>
        <v>226</v>
      </c>
      <c r="D231" s="28">
        <f t="shared" si="6"/>
        <v>6510</v>
      </c>
      <c r="E231" s="78" t="s">
        <v>15</v>
      </c>
      <c r="F231" s="79">
        <f t="shared" si="7"/>
        <v>1.01</v>
      </c>
      <c r="G231" s="78" t="s">
        <v>17</v>
      </c>
      <c r="H231" s="80">
        <f t="shared" si="1"/>
        <v>65.751</v>
      </c>
      <c r="I231" s="81"/>
      <c r="J231" s="82">
        <f t="shared" si="8"/>
        <v>71.932</v>
      </c>
      <c r="K231" s="83" t="s">
        <v>18</v>
      </c>
      <c r="L231" s="74">
        <f t="shared" si="2"/>
        <v>70</v>
      </c>
      <c r="M231" s="24"/>
      <c r="N231" s="31">
        <f t="shared" si="3"/>
        <v>23999.115</v>
      </c>
      <c r="O231" s="8"/>
      <c r="P231" s="47">
        <f>BCC!L231*0.07*'$100 ref'!P$3</f>
        <v>2.8</v>
      </c>
    </row>
    <row r="232" ht="19.5" customHeight="1">
      <c r="A232" s="8"/>
      <c r="B232" s="9">
        <f t="shared" si="4"/>
        <v>1.932</v>
      </c>
      <c r="C232" s="16">
        <f t="shared" si="5"/>
        <v>227</v>
      </c>
      <c r="D232" s="28">
        <f t="shared" si="6"/>
        <v>6580</v>
      </c>
      <c r="E232" s="78" t="s">
        <v>15</v>
      </c>
      <c r="F232" s="79">
        <f t="shared" si="7"/>
        <v>1.01</v>
      </c>
      <c r="G232" s="78" t="s">
        <v>17</v>
      </c>
      <c r="H232" s="80">
        <f t="shared" si="1"/>
        <v>66.458</v>
      </c>
      <c r="I232" s="81"/>
      <c r="J232" s="82">
        <f t="shared" si="8"/>
        <v>71.19</v>
      </c>
      <c r="K232" s="83" t="s">
        <v>18</v>
      </c>
      <c r="L232" s="74">
        <f t="shared" si="2"/>
        <v>70</v>
      </c>
      <c r="M232" s="24"/>
      <c r="N232" s="31">
        <f t="shared" si="3"/>
        <v>24257.17</v>
      </c>
      <c r="O232" s="8"/>
      <c r="P232" s="47">
        <f>BCC!L232*0.07*'$100 ref'!P$3</f>
        <v>5.6</v>
      </c>
    </row>
    <row r="233" ht="19.5" customHeight="1">
      <c r="A233" s="8"/>
      <c r="B233" s="9">
        <f t="shared" si="4"/>
        <v>1.19</v>
      </c>
      <c r="C233" s="16">
        <f t="shared" si="5"/>
        <v>228</v>
      </c>
      <c r="D233" s="28">
        <f t="shared" si="6"/>
        <v>6650</v>
      </c>
      <c r="E233" s="78" t="s">
        <v>15</v>
      </c>
      <c r="F233" s="79">
        <f t="shared" si="7"/>
        <v>1.01</v>
      </c>
      <c r="G233" s="78" t="s">
        <v>17</v>
      </c>
      <c r="H233" s="80">
        <f t="shared" si="1"/>
        <v>67.165</v>
      </c>
      <c r="I233" s="81"/>
      <c r="J233" s="82">
        <f t="shared" si="8"/>
        <v>73.955</v>
      </c>
      <c r="K233" s="83" t="s">
        <v>18</v>
      </c>
      <c r="L233" s="74">
        <f t="shared" si="2"/>
        <v>70</v>
      </c>
      <c r="M233" s="24"/>
      <c r="N233" s="31">
        <f t="shared" si="3"/>
        <v>24515.225</v>
      </c>
      <c r="O233" s="8"/>
      <c r="P233" s="47">
        <f>BCC!L233*0.07*'$100 ref'!P$3</f>
        <v>2.8</v>
      </c>
    </row>
    <row r="234" ht="19.5" customHeight="1">
      <c r="A234" s="8"/>
      <c r="B234" s="9">
        <f t="shared" si="4"/>
        <v>3.955</v>
      </c>
      <c r="C234" s="16">
        <f t="shared" si="5"/>
        <v>229</v>
      </c>
      <c r="D234" s="28">
        <f t="shared" si="6"/>
        <v>6720</v>
      </c>
      <c r="E234" s="78" t="s">
        <v>15</v>
      </c>
      <c r="F234" s="79">
        <f t="shared" si="7"/>
        <v>1.01</v>
      </c>
      <c r="G234" s="78" t="s">
        <v>17</v>
      </c>
      <c r="H234" s="80">
        <f t="shared" si="1"/>
        <v>67.872</v>
      </c>
      <c r="I234" s="81"/>
      <c r="J234" s="82">
        <f t="shared" si="8"/>
        <v>74.627</v>
      </c>
      <c r="K234" s="83" t="s">
        <v>18</v>
      </c>
      <c r="L234" s="74">
        <f t="shared" si="2"/>
        <v>70</v>
      </c>
      <c r="M234" s="24"/>
      <c r="N234" s="31">
        <f t="shared" si="3"/>
        <v>24773.28</v>
      </c>
      <c r="O234" s="8"/>
      <c r="P234" s="47">
        <f>BCC!L234*0.07*'$100 ref'!P$3</f>
        <v>2.8</v>
      </c>
    </row>
    <row r="235" ht="19.5" customHeight="1">
      <c r="A235" s="8"/>
      <c r="B235" s="9">
        <f t="shared" si="4"/>
        <v>4.627</v>
      </c>
      <c r="C235" s="16">
        <f t="shared" si="5"/>
        <v>230</v>
      </c>
      <c r="D235" s="28">
        <f t="shared" si="6"/>
        <v>6790</v>
      </c>
      <c r="E235" s="78" t="s">
        <v>15</v>
      </c>
      <c r="F235" s="79">
        <f t="shared" si="7"/>
        <v>1.01</v>
      </c>
      <c r="G235" s="78" t="s">
        <v>17</v>
      </c>
      <c r="H235" s="80">
        <f t="shared" si="1"/>
        <v>68.579</v>
      </c>
      <c r="I235" s="81"/>
      <c r="J235" s="82">
        <f t="shared" si="8"/>
        <v>76.006</v>
      </c>
      <c r="K235" s="83" t="s">
        <v>18</v>
      </c>
      <c r="L235" s="74">
        <f t="shared" si="2"/>
        <v>70</v>
      </c>
      <c r="M235" s="24"/>
      <c r="N235" s="31">
        <f t="shared" si="3"/>
        <v>25031.335</v>
      </c>
      <c r="O235" s="8"/>
      <c r="P235" s="47">
        <f>BCC!L235*0.07*'$100 ref'!P$3</f>
        <v>2.8</v>
      </c>
    </row>
    <row r="236" ht="19.5" customHeight="1">
      <c r="A236" s="8"/>
      <c r="B236" s="9">
        <f t="shared" si="4"/>
        <v>6.006</v>
      </c>
      <c r="C236" s="16">
        <f t="shared" si="5"/>
        <v>231</v>
      </c>
      <c r="D236" s="28">
        <f t="shared" si="6"/>
        <v>6860</v>
      </c>
      <c r="E236" s="78" t="s">
        <v>15</v>
      </c>
      <c r="F236" s="79">
        <f t="shared" si="7"/>
        <v>1.01</v>
      </c>
      <c r="G236" s="78" t="s">
        <v>17</v>
      </c>
      <c r="H236" s="80">
        <f t="shared" si="1"/>
        <v>69.286</v>
      </c>
      <c r="I236" s="81"/>
      <c r="J236" s="82">
        <f t="shared" si="8"/>
        <v>78.092</v>
      </c>
      <c r="K236" s="83" t="s">
        <v>18</v>
      </c>
      <c r="L236" s="74">
        <f t="shared" si="2"/>
        <v>70</v>
      </c>
      <c r="M236" s="24"/>
      <c r="N236" s="31">
        <f t="shared" si="3"/>
        <v>25289.39</v>
      </c>
      <c r="O236" s="8"/>
      <c r="P236" s="47">
        <f>BCC!L236*0.07*'$100 ref'!P$3</f>
        <v>2.8</v>
      </c>
    </row>
    <row r="237" ht="19.5" customHeight="1">
      <c r="A237" s="8"/>
      <c r="B237" s="9">
        <f t="shared" si="4"/>
        <v>8.092</v>
      </c>
      <c r="C237" s="16">
        <f t="shared" si="5"/>
        <v>232</v>
      </c>
      <c r="D237" s="28">
        <f t="shared" si="6"/>
        <v>6930</v>
      </c>
      <c r="E237" s="78" t="s">
        <v>15</v>
      </c>
      <c r="F237" s="79">
        <f t="shared" si="7"/>
        <v>1.01</v>
      </c>
      <c r="G237" s="78" t="s">
        <v>17</v>
      </c>
      <c r="H237" s="80">
        <f t="shared" si="1"/>
        <v>69.993</v>
      </c>
      <c r="I237" s="81"/>
      <c r="J237" s="82">
        <f t="shared" si="8"/>
        <v>80.885</v>
      </c>
      <c r="K237" s="83" t="s">
        <v>18</v>
      </c>
      <c r="L237" s="74">
        <f t="shared" si="2"/>
        <v>80</v>
      </c>
      <c r="M237" s="24"/>
      <c r="N237" s="31">
        <f t="shared" si="3"/>
        <v>25547.445</v>
      </c>
      <c r="O237" s="8"/>
      <c r="P237" s="47">
        <f>BCC!L237*0.07*'$100 ref'!P$3</f>
        <v>2.8</v>
      </c>
    </row>
    <row r="238" ht="19.5" customHeight="1">
      <c r="A238" s="8"/>
      <c r="B238" s="9">
        <f t="shared" si="4"/>
        <v>0.885</v>
      </c>
      <c r="C238" s="16">
        <f t="shared" si="5"/>
        <v>233</v>
      </c>
      <c r="D238" s="28">
        <f t="shared" si="6"/>
        <v>7010</v>
      </c>
      <c r="E238" s="78" t="s">
        <v>15</v>
      </c>
      <c r="F238" s="79">
        <f t="shared" si="7"/>
        <v>1.01</v>
      </c>
      <c r="G238" s="78" t="s">
        <v>17</v>
      </c>
      <c r="H238" s="80">
        <f t="shared" si="1"/>
        <v>70.801</v>
      </c>
      <c r="I238" s="81"/>
      <c r="J238" s="82">
        <f t="shared" si="8"/>
        <v>74.486</v>
      </c>
      <c r="K238" s="83" t="s">
        <v>18</v>
      </c>
      <c r="L238" s="74">
        <f t="shared" si="2"/>
        <v>70</v>
      </c>
      <c r="M238" s="24"/>
      <c r="N238" s="31">
        <f t="shared" si="3"/>
        <v>25842.365</v>
      </c>
      <c r="O238" s="8"/>
      <c r="P238" s="47">
        <f>BCC!L238*0.07*'$100 ref'!P$3</f>
        <v>5.6</v>
      </c>
    </row>
    <row r="239" ht="19.5" customHeight="1">
      <c r="A239" s="8"/>
      <c r="B239" s="9">
        <f t="shared" si="4"/>
        <v>4.486</v>
      </c>
      <c r="C239" s="16">
        <f t="shared" si="5"/>
        <v>234</v>
      </c>
      <c r="D239" s="28">
        <f t="shared" si="6"/>
        <v>7080</v>
      </c>
      <c r="E239" s="78" t="s">
        <v>15</v>
      </c>
      <c r="F239" s="79">
        <f t="shared" si="7"/>
        <v>1.01</v>
      </c>
      <c r="G239" s="78" t="s">
        <v>17</v>
      </c>
      <c r="H239" s="80">
        <f t="shared" si="1"/>
        <v>71.508</v>
      </c>
      <c r="I239" s="81"/>
      <c r="J239" s="82">
        <f t="shared" si="8"/>
        <v>81.594</v>
      </c>
      <c r="K239" s="83" t="s">
        <v>18</v>
      </c>
      <c r="L239" s="74">
        <f t="shared" si="2"/>
        <v>80</v>
      </c>
      <c r="M239" s="24"/>
      <c r="N239" s="31">
        <f t="shared" si="3"/>
        <v>26100.42</v>
      </c>
      <c r="O239" s="8"/>
      <c r="P239" s="47">
        <f>BCC!L239*0.07*'$100 ref'!P$3</f>
        <v>2.8</v>
      </c>
    </row>
    <row r="240" ht="19.5" customHeight="1">
      <c r="A240" s="8"/>
      <c r="B240" s="9">
        <f t="shared" si="4"/>
        <v>1.594</v>
      </c>
      <c r="C240" s="16">
        <f t="shared" si="5"/>
        <v>235</v>
      </c>
      <c r="D240" s="28">
        <f t="shared" si="6"/>
        <v>7160</v>
      </c>
      <c r="E240" s="78" t="s">
        <v>15</v>
      </c>
      <c r="F240" s="79">
        <f t="shared" si="7"/>
        <v>1.01</v>
      </c>
      <c r="G240" s="78" t="s">
        <v>17</v>
      </c>
      <c r="H240" s="80">
        <f t="shared" si="1"/>
        <v>72.316</v>
      </c>
      <c r="I240" s="81"/>
      <c r="J240" s="82">
        <f t="shared" si="8"/>
        <v>76.71</v>
      </c>
      <c r="K240" s="83" t="s">
        <v>18</v>
      </c>
      <c r="L240" s="74">
        <f t="shared" si="2"/>
        <v>70</v>
      </c>
      <c r="M240" s="24"/>
      <c r="N240" s="31">
        <f t="shared" si="3"/>
        <v>26395.34</v>
      </c>
      <c r="O240" s="8"/>
      <c r="P240" s="47">
        <f>BCC!L240*0.07*'$100 ref'!P$3</f>
        <v>2.8</v>
      </c>
    </row>
    <row r="241" ht="19.5" customHeight="1">
      <c r="A241" s="8"/>
      <c r="B241" s="9">
        <f t="shared" si="4"/>
        <v>6.71</v>
      </c>
      <c r="C241" s="16">
        <f t="shared" si="5"/>
        <v>236</v>
      </c>
      <c r="D241" s="28">
        <f t="shared" si="6"/>
        <v>7230</v>
      </c>
      <c r="E241" s="78" t="s">
        <v>15</v>
      </c>
      <c r="F241" s="79">
        <f t="shared" si="7"/>
        <v>1.01</v>
      </c>
      <c r="G241" s="78" t="s">
        <v>17</v>
      </c>
      <c r="H241" s="80">
        <f t="shared" si="1"/>
        <v>73.023</v>
      </c>
      <c r="I241" s="81"/>
      <c r="J241" s="82">
        <f t="shared" si="8"/>
        <v>82.533</v>
      </c>
      <c r="K241" s="83" t="s">
        <v>18</v>
      </c>
      <c r="L241" s="74">
        <f t="shared" si="2"/>
        <v>80</v>
      </c>
      <c r="M241" s="24"/>
      <c r="N241" s="31">
        <f t="shared" si="3"/>
        <v>26653.395</v>
      </c>
      <c r="O241" s="8"/>
      <c r="P241" s="47">
        <f>BCC!L241*0.07*'$100 ref'!P$3</f>
        <v>2.8</v>
      </c>
    </row>
    <row r="242" ht="19.5" customHeight="1">
      <c r="A242" s="8"/>
      <c r="B242" s="9">
        <f t="shared" si="4"/>
        <v>2.533</v>
      </c>
      <c r="C242" s="16">
        <f t="shared" si="5"/>
        <v>237</v>
      </c>
      <c r="D242" s="28">
        <f t="shared" si="6"/>
        <v>7310</v>
      </c>
      <c r="E242" s="78" t="s">
        <v>15</v>
      </c>
      <c r="F242" s="79">
        <f t="shared" si="7"/>
        <v>1.01</v>
      </c>
      <c r="G242" s="78" t="s">
        <v>17</v>
      </c>
      <c r="H242" s="80">
        <f t="shared" si="1"/>
        <v>73.831</v>
      </c>
      <c r="I242" s="81"/>
      <c r="J242" s="82">
        <f t="shared" si="8"/>
        <v>79.164</v>
      </c>
      <c r="K242" s="83" t="s">
        <v>18</v>
      </c>
      <c r="L242" s="74">
        <f t="shared" si="2"/>
        <v>70</v>
      </c>
      <c r="M242" s="24"/>
      <c r="N242" s="31">
        <f t="shared" si="3"/>
        <v>26948.315</v>
      </c>
      <c r="O242" s="8"/>
      <c r="P242" s="47">
        <f>BCC!L242*0.07*'$100 ref'!P$3</f>
        <v>2.8</v>
      </c>
    </row>
    <row r="243" ht="19.5" customHeight="1">
      <c r="A243" s="8"/>
      <c r="B243" s="9">
        <f t="shared" si="4"/>
        <v>9.164</v>
      </c>
      <c r="C243" s="16">
        <f t="shared" si="5"/>
        <v>238</v>
      </c>
      <c r="D243" s="28">
        <f t="shared" si="6"/>
        <v>7380</v>
      </c>
      <c r="E243" s="78" t="s">
        <v>15</v>
      </c>
      <c r="F243" s="79">
        <f t="shared" si="7"/>
        <v>1.01</v>
      </c>
      <c r="G243" s="78" t="s">
        <v>17</v>
      </c>
      <c r="H243" s="80">
        <f t="shared" si="1"/>
        <v>74.538</v>
      </c>
      <c r="I243" s="81"/>
      <c r="J243" s="82">
        <f t="shared" si="8"/>
        <v>86.502</v>
      </c>
      <c r="K243" s="83" t="s">
        <v>18</v>
      </c>
      <c r="L243" s="74">
        <f t="shared" si="2"/>
        <v>80</v>
      </c>
      <c r="M243" s="24"/>
      <c r="N243" s="31">
        <f t="shared" si="3"/>
        <v>27206.37</v>
      </c>
      <c r="O243" s="8"/>
      <c r="P243" s="47">
        <f>BCC!L243*0.07*'$100 ref'!P$3</f>
        <v>5.6</v>
      </c>
    </row>
    <row r="244" ht="19.5" customHeight="1">
      <c r="A244" s="8"/>
      <c r="B244" s="9">
        <f t="shared" si="4"/>
        <v>6.502</v>
      </c>
      <c r="C244" s="86">
        <f t="shared" si="5"/>
        <v>239</v>
      </c>
      <c r="D244" s="28">
        <f t="shared" si="6"/>
        <v>7460</v>
      </c>
      <c r="E244" s="78" t="s">
        <v>15</v>
      </c>
      <c r="F244" s="79">
        <f t="shared" si="7"/>
        <v>1.01</v>
      </c>
      <c r="G244" s="78" t="s">
        <v>17</v>
      </c>
      <c r="H244" s="80">
        <f t="shared" si="1"/>
        <v>75.346</v>
      </c>
      <c r="I244" s="81"/>
      <c r="J244" s="82">
        <f t="shared" si="8"/>
        <v>87.448</v>
      </c>
      <c r="K244" s="83" t="s">
        <v>18</v>
      </c>
      <c r="L244" s="74">
        <f t="shared" si="2"/>
        <v>80</v>
      </c>
      <c r="M244" s="24"/>
      <c r="N244" s="31">
        <f t="shared" si="3"/>
        <v>27501.29</v>
      </c>
      <c r="O244" s="8"/>
      <c r="P244" s="47">
        <f>BCC!L244*0.07*'$100 ref'!P$3</f>
        <v>2.8</v>
      </c>
    </row>
    <row r="245" ht="19.5" customHeight="1">
      <c r="A245" s="8"/>
      <c r="B245" s="9">
        <f t="shared" si="4"/>
        <v>7.448</v>
      </c>
      <c r="C245" s="16">
        <f t="shared" si="5"/>
        <v>240</v>
      </c>
      <c r="D245" s="28">
        <f t="shared" si="6"/>
        <v>7540</v>
      </c>
      <c r="E245" s="78" t="s">
        <v>15</v>
      </c>
      <c r="F245" s="79">
        <f t="shared" si="7"/>
        <v>1.01</v>
      </c>
      <c r="G245" s="78" t="s">
        <v>17</v>
      </c>
      <c r="H245" s="80">
        <f t="shared" si="1"/>
        <v>76.154</v>
      </c>
      <c r="I245" s="81"/>
      <c r="J245" s="82">
        <f t="shared" si="8"/>
        <v>86.402</v>
      </c>
      <c r="K245" s="83" t="s">
        <v>18</v>
      </c>
      <c r="L245" s="74">
        <f t="shared" si="2"/>
        <v>80</v>
      </c>
      <c r="M245" s="24"/>
      <c r="N245" s="31">
        <f t="shared" si="3"/>
        <v>27796.21</v>
      </c>
      <c r="O245" s="8"/>
      <c r="P245" s="47">
        <f>BCC!L245*0.07*'$100 ref'!P$3</f>
        <v>2.8</v>
      </c>
    </row>
    <row r="246" ht="19.5" customHeight="1">
      <c r="A246" s="8"/>
      <c r="B246" s="9">
        <f t="shared" si="4"/>
        <v>6.402</v>
      </c>
      <c r="C246" s="16">
        <f t="shared" si="5"/>
        <v>241</v>
      </c>
      <c r="D246" s="28">
        <f t="shared" si="6"/>
        <v>7620</v>
      </c>
      <c r="E246" s="78" t="s">
        <v>15</v>
      </c>
      <c r="F246" s="79">
        <f t="shared" si="7"/>
        <v>1.01</v>
      </c>
      <c r="G246" s="78" t="s">
        <v>17</v>
      </c>
      <c r="H246" s="80">
        <f t="shared" si="1"/>
        <v>76.962</v>
      </c>
      <c r="I246" s="81"/>
      <c r="J246" s="82">
        <f t="shared" si="8"/>
        <v>86.164</v>
      </c>
      <c r="K246" s="83" t="s">
        <v>18</v>
      </c>
      <c r="L246" s="74">
        <f t="shared" si="2"/>
        <v>80</v>
      </c>
      <c r="M246" s="24"/>
      <c r="N246" s="31">
        <f t="shared" si="3"/>
        <v>28091.13</v>
      </c>
      <c r="O246" s="8"/>
      <c r="P246" s="47">
        <f>BCC!L246*0.07*'$100 ref'!P$3</f>
        <v>5.6</v>
      </c>
    </row>
    <row r="247" ht="19.5" customHeight="1">
      <c r="A247" s="8"/>
      <c r="B247" s="9">
        <f t="shared" si="4"/>
        <v>6.164</v>
      </c>
      <c r="C247" s="16">
        <f t="shared" si="5"/>
        <v>242</v>
      </c>
      <c r="D247" s="28">
        <f t="shared" si="6"/>
        <v>7700</v>
      </c>
      <c r="E247" s="78" t="s">
        <v>15</v>
      </c>
      <c r="F247" s="79">
        <f t="shared" si="7"/>
        <v>1.01</v>
      </c>
      <c r="G247" s="78" t="s">
        <v>17</v>
      </c>
      <c r="H247" s="80">
        <f t="shared" si="1"/>
        <v>77.77</v>
      </c>
      <c r="I247" s="81"/>
      <c r="J247" s="82">
        <f t="shared" si="8"/>
        <v>89.534</v>
      </c>
      <c r="K247" s="83" t="s">
        <v>18</v>
      </c>
      <c r="L247" s="74">
        <f t="shared" si="2"/>
        <v>80</v>
      </c>
      <c r="M247" s="24"/>
      <c r="N247" s="31">
        <f t="shared" si="3"/>
        <v>28386.05</v>
      </c>
      <c r="O247" s="8"/>
      <c r="P247" s="47">
        <f>BCC!L247*0.07*'$100 ref'!P$3</f>
        <v>2.8</v>
      </c>
    </row>
    <row r="248" ht="19.5" customHeight="1">
      <c r="A248" s="8"/>
      <c r="B248" s="9">
        <f t="shared" si="4"/>
        <v>9.534</v>
      </c>
      <c r="C248" s="16">
        <f t="shared" si="5"/>
        <v>243</v>
      </c>
      <c r="D248" s="28">
        <f t="shared" si="6"/>
        <v>7780</v>
      </c>
      <c r="E248" s="78" t="s">
        <v>15</v>
      </c>
      <c r="F248" s="79">
        <f t="shared" si="7"/>
        <v>1.01</v>
      </c>
      <c r="G248" s="78" t="s">
        <v>17</v>
      </c>
      <c r="H248" s="80">
        <f t="shared" si="1"/>
        <v>78.578</v>
      </c>
      <c r="I248" s="81"/>
      <c r="J248" s="82">
        <f t="shared" si="8"/>
        <v>90.912</v>
      </c>
      <c r="K248" s="83" t="s">
        <v>18</v>
      </c>
      <c r="L248" s="74">
        <f t="shared" si="2"/>
        <v>90</v>
      </c>
      <c r="M248" s="24"/>
      <c r="N248" s="31">
        <f t="shared" si="3"/>
        <v>28680.97</v>
      </c>
      <c r="O248" s="8"/>
      <c r="P248" s="47">
        <f>BCC!L248*0.07*'$100 ref'!P$3</f>
        <v>2.8</v>
      </c>
    </row>
    <row r="249" ht="19.5" customHeight="1">
      <c r="A249" s="8"/>
      <c r="B249" s="9">
        <f t="shared" si="4"/>
        <v>0.912</v>
      </c>
      <c r="C249" s="16">
        <f t="shared" si="5"/>
        <v>244</v>
      </c>
      <c r="D249" s="28">
        <f t="shared" si="6"/>
        <v>7870</v>
      </c>
      <c r="E249" s="78" t="s">
        <v>15</v>
      </c>
      <c r="F249" s="79">
        <f t="shared" si="7"/>
        <v>1.01</v>
      </c>
      <c r="G249" s="78" t="s">
        <v>17</v>
      </c>
      <c r="H249" s="80">
        <f t="shared" si="1"/>
        <v>79.487</v>
      </c>
      <c r="I249" s="81"/>
      <c r="J249" s="82">
        <f t="shared" si="8"/>
        <v>83.199</v>
      </c>
      <c r="K249" s="83" t="s">
        <v>18</v>
      </c>
      <c r="L249" s="74">
        <f t="shared" si="2"/>
        <v>80</v>
      </c>
      <c r="M249" s="24"/>
      <c r="N249" s="31">
        <f t="shared" si="3"/>
        <v>29012.755</v>
      </c>
      <c r="O249" s="8"/>
      <c r="P249" s="47">
        <f>BCC!L249*0.07*'$100 ref'!P$3</f>
        <v>5.6</v>
      </c>
    </row>
    <row r="250" ht="19.5" customHeight="1">
      <c r="A250" s="8"/>
      <c r="B250" s="9">
        <f t="shared" si="4"/>
        <v>3.199</v>
      </c>
      <c r="C250" s="16">
        <f t="shared" si="5"/>
        <v>245</v>
      </c>
      <c r="D250" s="28">
        <f t="shared" si="6"/>
        <v>7950</v>
      </c>
      <c r="E250" s="78" t="s">
        <v>15</v>
      </c>
      <c r="F250" s="79">
        <f t="shared" si="7"/>
        <v>1.01</v>
      </c>
      <c r="G250" s="78" t="s">
        <v>17</v>
      </c>
      <c r="H250" s="80">
        <f t="shared" si="1"/>
        <v>80.295</v>
      </c>
      <c r="I250" s="81"/>
      <c r="J250" s="82">
        <f t="shared" si="8"/>
        <v>89.094</v>
      </c>
      <c r="K250" s="83" t="s">
        <v>18</v>
      </c>
      <c r="L250" s="74">
        <f t="shared" si="2"/>
        <v>80</v>
      </c>
      <c r="M250" s="24"/>
      <c r="N250" s="31">
        <f t="shared" si="3"/>
        <v>29307.675</v>
      </c>
      <c r="O250" s="8"/>
      <c r="P250" s="47">
        <f>BCC!L250*0.07*'$100 ref'!P$3</f>
        <v>2.8</v>
      </c>
    </row>
    <row r="251" ht="19.5" customHeight="1">
      <c r="A251" s="8"/>
      <c r="B251" s="9">
        <f t="shared" si="4"/>
        <v>9.094</v>
      </c>
      <c r="C251" s="16">
        <f t="shared" si="5"/>
        <v>246</v>
      </c>
      <c r="D251" s="28">
        <f t="shared" si="6"/>
        <v>8030</v>
      </c>
      <c r="E251" s="78" t="s">
        <v>15</v>
      </c>
      <c r="F251" s="79">
        <f t="shared" si="7"/>
        <v>1.01</v>
      </c>
      <c r="G251" s="78" t="s">
        <v>17</v>
      </c>
      <c r="H251" s="80">
        <f t="shared" si="1"/>
        <v>81.103</v>
      </c>
      <c r="I251" s="81"/>
      <c r="J251" s="82">
        <f t="shared" si="8"/>
        <v>92.997</v>
      </c>
      <c r="K251" s="83" t="s">
        <v>18</v>
      </c>
      <c r="L251" s="74">
        <f t="shared" si="2"/>
        <v>90</v>
      </c>
      <c r="M251" s="24"/>
      <c r="N251" s="31">
        <f t="shared" si="3"/>
        <v>29602.595</v>
      </c>
      <c r="O251" s="8"/>
      <c r="P251" s="47">
        <f>BCC!L251*0.07*'$100 ref'!P$3</f>
        <v>2.8</v>
      </c>
    </row>
    <row r="252" ht="19.5" customHeight="1">
      <c r="A252" s="8"/>
      <c r="B252" s="9">
        <f t="shared" si="4"/>
        <v>2.997</v>
      </c>
      <c r="C252" s="16">
        <f t="shared" si="5"/>
        <v>247</v>
      </c>
      <c r="D252" s="28">
        <f t="shared" si="6"/>
        <v>8120</v>
      </c>
      <c r="E252" s="78" t="s">
        <v>15</v>
      </c>
      <c r="F252" s="79">
        <f t="shared" si="7"/>
        <v>1.01</v>
      </c>
      <c r="G252" s="78" t="s">
        <v>17</v>
      </c>
      <c r="H252" s="80">
        <f t="shared" si="1"/>
        <v>82.012</v>
      </c>
      <c r="I252" s="81"/>
      <c r="J252" s="82">
        <f t="shared" si="8"/>
        <v>87.809</v>
      </c>
      <c r="K252" s="83" t="s">
        <v>18</v>
      </c>
      <c r="L252" s="74">
        <f t="shared" si="2"/>
        <v>80</v>
      </c>
      <c r="M252" s="24"/>
      <c r="N252" s="31">
        <f t="shared" si="3"/>
        <v>29934.38</v>
      </c>
      <c r="O252" s="8"/>
      <c r="P252" s="47">
        <f>BCC!L252*0.07*'$100 ref'!P$3</f>
        <v>5.6</v>
      </c>
    </row>
    <row r="253" ht="19.5" customHeight="1">
      <c r="A253" s="8"/>
      <c r="B253" s="9">
        <f t="shared" si="4"/>
        <v>7.809</v>
      </c>
      <c r="C253" s="16">
        <f t="shared" si="5"/>
        <v>248</v>
      </c>
      <c r="D253" s="28">
        <f t="shared" si="6"/>
        <v>8200</v>
      </c>
      <c r="E253" s="78" t="s">
        <v>15</v>
      </c>
      <c r="F253" s="79">
        <f t="shared" si="7"/>
        <v>1.01</v>
      </c>
      <c r="G253" s="78" t="s">
        <v>17</v>
      </c>
      <c r="H253" s="80">
        <f t="shared" si="1"/>
        <v>82.82</v>
      </c>
      <c r="I253" s="81"/>
      <c r="J253" s="82">
        <f t="shared" si="8"/>
        <v>96.229</v>
      </c>
      <c r="K253" s="83" t="s">
        <v>18</v>
      </c>
      <c r="L253" s="74">
        <f t="shared" si="2"/>
        <v>90</v>
      </c>
      <c r="M253" s="24"/>
      <c r="N253" s="31">
        <f t="shared" si="3"/>
        <v>30229.3</v>
      </c>
      <c r="O253" s="8"/>
      <c r="P253" s="47">
        <f>BCC!L253*0.07*'$100 ref'!P$3</f>
        <v>2.8</v>
      </c>
    </row>
    <row r="254" ht="19.5" customHeight="1">
      <c r="A254" s="8"/>
      <c r="B254" s="9">
        <f t="shared" si="4"/>
        <v>6.229</v>
      </c>
      <c r="C254" s="16">
        <f t="shared" si="5"/>
        <v>249</v>
      </c>
      <c r="D254" s="28">
        <f t="shared" si="6"/>
        <v>8290</v>
      </c>
      <c r="E254" s="78" t="s">
        <v>15</v>
      </c>
      <c r="F254" s="79">
        <f t="shared" si="7"/>
        <v>1.01</v>
      </c>
      <c r="G254" s="78" t="s">
        <v>17</v>
      </c>
      <c r="H254" s="80">
        <f t="shared" si="1"/>
        <v>83.729</v>
      </c>
      <c r="I254" s="81"/>
      <c r="J254" s="82">
        <f t="shared" si="8"/>
        <v>92.758</v>
      </c>
      <c r="K254" s="83" t="s">
        <v>18</v>
      </c>
      <c r="L254" s="74">
        <f t="shared" si="2"/>
        <v>90</v>
      </c>
      <c r="M254" s="24"/>
      <c r="N254" s="31">
        <f t="shared" si="3"/>
        <v>30561.085</v>
      </c>
      <c r="O254" s="8"/>
      <c r="P254" s="47">
        <f>BCC!L254*0.07*'$100 ref'!P$3</f>
        <v>2.8</v>
      </c>
    </row>
    <row r="255" ht="19.5" customHeight="1">
      <c r="A255" s="8"/>
      <c r="B255" s="9">
        <f t="shared" si="4"/>
        <v>2.758</v>
      </c>
      <c r="C255" s="16">
        <f t="shared" si="5"/>
        <v>250</v>
      </c>
      <c r="D255" s="28">
        <f t="shared" si="6"/>
        <v>8380</v>
      </c>
      <c r="E255" s="78" t="s">
        <v>15</v>
      </c>
      <c r="F255" s="79">
        <f t="shared" si="7"/>
        <v>1.01</v>
      </c>
      <c r="G255" s="78" t="s">
        <v>17</v>
      </c>
      <c r="H255" s="80">
        <f t="shared" si="1"/>
        <v>84.638</v>
      </c>
      <c r="I255" s="81"/>
      <c r="J255" s="82">
        <f t="shared" si="8"/>
        <v>90.196</v>
      </c>
      <c r="K255" s="83" t="s">
        <v>18</v>
      </c>
      <c r="L255" s="74">
        <f t="shared" si="2"/>
        <v>90</v>
      </c>
      <c r="M255" s="24"/>
      <c r="N255" s="31">
        <f t="shared" si="3"/>
        <v>30892.87</v>
      </c>
      <c r="O255" s="8"/>
      <c r="P255" s="47">
        <f>BCC!L255*0.07*'$100 ref'!P$3</f>
        <v>5.6</v>
      </c>
    </row>
    <row r="256" ht="19.5" customHeight="1">
      <c r="A256" s="8"/>
      <c r="B256" s="9">
        <f t="shared" si="4"/>
        <v>0.196</v>
      </c>
      <c r="C256" s="16">
        <f t="shared" si="5"/>
        <v>251</v>
      </c>
      <c r="D256" s="28">
        <f t="shared" si="6"/>
        <v>8470</v>
      </c>
      <c r="E256" s="78" t="s">
        <v>15</v>
      </c>
      <c r="F256" s="79">
        <f t="shared" si="7"/>
        <v>1.01</v>
      </c>
      <c r="G256" s="78" t="s">
        <v>17</v>
      </c>
      <c r="H256" s="80">
        <f t="shared" si="1"/>
        <v>85.547</v>
      </c>
      <c r="I256" s="81"/>
      <c r="J256" s="82">
        <f t="shared" si="8"/>
        <v>91.343</v>
      </c>
      <c r="K256" s="83" t="s">
        <v>18</v>
      </c>
      <c r="L256" s="74">
        <f t="shared" si="2"/>
        <v>90</v>
      </c>
      <c r="M256" s="24"/>
      <c r="N256" s="31">
        <f t="shared" si="3"/>
        <v>31224.655</v>
      </c>
      <c r="O256" s="8"/>
      <c r="P256" s="47">
        <f>BCC!L256*0.07*'$100 ref'!P$3</f>
        <v>2.8</v>
      </c>
    </row>
    <row r="257" ht="19.5" customHeight="1">
      <c r="A257" s="8"/>
      <c r="B257" s="9">
        <f t="shared" si="4"/>
        <v>1.343</v>
      </c>
      <c r="C257" s="16">
        <f t="shared" si="5"/>
        <v>252</v>
      </c>
      <c r="D257" s="28">
        <f t="shared" si="6"/>
        <v>8560</v>
      </c>
      <c r="E257" s="78" t="s">
        <v>15</v>
      </c>
      <c r="F257" s="79">
        <f t="shared" si="7"/>
        <v>1.01</v>
      </c>
      <c r="G257" s="78" t="s">
        <v>17</v>
      </c>
      <c r="H257" s="80">
        <f t="shared" si="1"/>
        <v>86.456</v>
      </c>
      <c r="I257" s="81"/>
      <c r="J257" s="82">
        <f t="shared" si="8"/>
        <v>90.599</v>
      </c>
      <c r="K257" s="83" t="s">
        <v>18</v>
      </c>
      <c r="L257" s="74">
        <f t="shared" si="2"/>
        <v>90</v>
      </c>
      <c r="M257" s="24"/>
      <c r="N257" s="31">
        <f t="shared" si="3"/>
        <v>31556.44</v>
      </c>
      <c r="O257" s="8"/>
      <c r="P257" s="47">
        <f>BCC!L257*0.07*'$100 ref'!P$3</f>
        <v>5.6</v>
      </c>
    </row>
    <row r="258" ht="19.5" customHeight="1">
      <c r="A258" s="8"/>
      <c r="B258" s="9">
        <f t="shared" si="4"/>
        <v>0.599</v>
      </c>
      <c r="C258" s="16">
        <f t="shared" si="5"/>
        <v>253</v>
      </c>
      <c r="D258" s="28">
        <f t="shared" si="6"/>
        <v>8650</v>
      </c>
      <c r="E258" s="78" t="s">
        <v>15</v>
      </c>
      <c r="F258" s="79">
        <f t="shared" si="7"/>
        <v>1.01</v>
      </c>
      <c r="G258" s="78" t="s">
        <v>17</v>
      </c>
      <c r="H258" s="80">
        <f t="shared" si="1"/>
        <v>87.365</v>
      </c>
      <c r="I258" s="81"/>
      <c r="J258" s="82">
        <f t="shared" si="8"/>
        <v>93.564</v>
      </c>
      <c r="K258" s="83" t="s">
        <v>18</v>
      </c>
      <c r="L258" s="74">
        <f t="shared" si="2"/>
        <v>90</v>
      </c>
      <c r="M258" s="24"/>
      <c r="N258" s="31">
        <f t="shared" si="3"/>
        <v>31888.225</v>
      </c>
      <c r="O258" s="8"/>
      <c r="P258" s="47">
        <f>BCC!L258*0.07*'$100 ref'!P$3</f>
        <v>2.8</v>
      </c>
    </row>
    <row r="259" ht="19.5" customHeight="1">
      <c r="A259" s="8"/>
      <c r="B259" s="9">
        <f t="shared" si="4"/>
        <v>3.564</v>
      </c>
      <c r="C259" s="16">
        <f t="shared" si="5"/>
        <v>254</v>
      </c>
      <c r="D259" s="28">
        <f t="shared" si="6"/>
        <v>8740</v>
      </c>
      <c r="E259" s="78" t="s">
        <v>15</v>
      </c>
      <c r="F259" s="79">
        <f t="shared" si="7"/>
        <v>1.01</v>
      </c>
      <c r="G259" s="78" t="s">
        <v>17</v>
      </c>
      <c r="H259" s="80">
        <f t="shared" si="1"/>
        <v>88.274</v>
      </c>
      <c r="I259" s="81"/>
      <c r="J259" s="82">
        <f t="shared" si="8"/>
        <v>94.638</v>
      </c>
      <c r="K259" s="83" t="s">
        <v>18</v>
      </c>
      <c r="L259" s="74">
        <f t="shared" si="2"/>
        <v>90</v>
      </c>
      <c r="M259" s="24"/>
      <c r="N259" s="31">
        <f t="shared" si="3"/>
        <v>32220.01</v>
      </c>
      <c r="O259" s="8"/>
      <c r="P259" s="47">
        <f>BCC!L259*0.07*'$100 ref'!P$3</f>
        <v>5.6</v>
      </c>
    </row>
    <row r="260" ht="19.5" customHeight="1">
      <c r="A260" s="8"/>
      <c r="B260" s="9">
        <f t="shared" si="4"/>
        <v>4.638</v>
      </c>
      <c r="C260" s="16">
        <f t="shared" si="5"/>
        <v>255</v>
      </c>
      <c r="D260" s="28">
        <f t="shared" si="6"/>
        <v>8830</v>
      </c>
      <c r="E260" s="78" t="s">
        <v>15</v>
      </c>
      <c r="F260" s="79">
        <f t="shared" si="7"/>
        <v>1.01</v>
      </c>
      <c r="G260" s="78" t="s">
        <v>17</v>
      </c>
      <c r="H260" s="80">
        <f t="shared" si="1"/>
        <v>89.183</v>
      </c>
      <c r="I260" s="81"/>
      <c r="J260" s="82">
        <f t="shared" si="8"/>
        <v>99.421</v>
      </c>
      <c r="K260" s="83" t="s">
        <v>18</v>
      </c>
      <c r="L260" s="74">
        <f t="shared" si="2"/>
        <v>90</v>
      </c>
      <c r="M260" s="24"/>
      <c r="N260" s="31">
        <f t="shared" si="3"/>
        <v>32551.795</v>
      </c>
      <c r="O260" s="8"/>
      <c r="P260" s="47">
        <f>BCC!L260*0.07*'$100 ref'!P$3</f>
        <v>2.8</v>
      </c>
    </row>
    <row r="261" ht="19.5" customHeight="1">
      <c r="A261" s="8"/>
      <c r="B261" s="9">
        <f t="shared" si="4"/>
        <v>9.421</v>
      </c>
      <c r="C261" s="16">
        <f t="shared" si="5"/>
        <v>256</v>
      </c>
      <c r="D261" s="28">
        <f t="shared" si="6"/>
        <v>8920</v>
      </c>
      <c r="E261" s="78" t="s">
        <v>15</v>
      </c>
      <c r="F261" s="79">
        <f t="shared" si="7"/>
        <v>1.01</v>
      </c>
      <c r="G261" s="78" t="s">
        <v>17</v>
      </c>
      <c r="H261" s="80">
        <f t="shared" si="1"/>
        <v>90.092</v>
      </c>
      <c r="I261" s="81"/>
      <c r="J261" s="82">
        <f t="shared" si="8"/>
        <v>102.313</v>
      </c>
      <c r="K261" s="83" t="s">
        <v>18</v>
      </c>
      <c r="L261" s="74">
        <f t="shared" si="2"/>
        <v>100</v>
      </c>
      <c r="M261" s="24"/>
      <c r="N261" s="31">
        <f t="shared" si="3"/>
        <v>32883.58</v>
      </c>
      <c r="O261" s="8"/>
      <c r="P261" s="47">
        <f>BCC!L261*0.07*'$100 ref'!P$3</f>
        <v>5.6</v>
      </c>
    </row>
    <row r="262" ht="19.5" customHeight="1">
      <c r="A262" s="8"/>
      <c r="B262" s="9">
        <f t="shared" si="4"/>
        <v>2.313</v>
      </c>
      <c r="C262" s="16">
        <f t="shared" si="5"/>
        <v>257</v>
      </c>
      <c r="D262" s="28">
        <f t="shared" si="6"/>
        <v>9020</v>
      </c>
      <c r="E262" s="78" t="s">
        <v>15</v>
      </c>
      <c r="F262" s="79">
        <f t="shared" si="7"/>
        <v>1.01</v>
      </c>
      <c r="G262" s="78" t="s">
        <v>17</v>
      </c>
      <c r="H262" s="80">
        <f t="shared" si="1"/>
        <v>91.102</v>
      </c>
      <c r="I262" s="81"/>
      <c r="J262" s="82">
        <f t="shared" si="8"/>
        <v>99.015</v>
      </c>
      <c r="K262" s="83" t="s">
        <v>18</v>
      </c>
      <c r="L262" s="74">
        <f t="shared" si="2"/>
        <v>90</v>
      </c>
      <c r="M262" s="24"/>
      <c r="N262" s="31">
        <f t="shared" si="3"/>
        <v>33252.23</v>
      </c>
      <c r="O262" s="8"/>
      <c r="P262" s="47">
        <f>BCC!L262*0.07*'$100 ref'!P$3</f>
        <v>2.8</v>
      </c>
    </row>
    <row r="263" ht="19.5" customHeight="1">
      <c r="A263" s="8"/>
      <c r="B263" s="9">
        <f t="shared" si="4"/>
        <v>9.015</v>
      </c>
      <c r="C263" s="16">
        <f t="shared" si="5"/>
        <v>258</v>
      </c>
      <c r="D263" s="28">
        <f t="shared" si="6"/>
        <v>9110</v>
      </c>
      <c r="E263" s="78" t="s">
        <v>15</v>
      </c>
      <c r="F263" s="79">
        <f t="shared" si="7"/>
        <v>1.01</v>
      </c>
      <c r="G263" s="78" t="s">
        <v>17</v>
      </c>
      <c r="H263" s="80">
        <f t="shared" si="1"/>
        <v>92.011</v>
      </c>
      <c r="I263" s="81"/>
      <c r="J263" s="82">
        <f t="shared" si="8"/>
        <v>103.826</v>
      </c>
      <c r="K263" s="83" t="s">
        <v>18</v>
      </c>
      <c r="L263" s="74">
        <f t="shared" si="2"/>
        <v>100</v>
      </c>
      <c r="M263" s="24"/>
      <c r="N263" s="31">
        <f t="shared" si="3"/>
        <v>33584.015</v>
      </c>
      <c r="O263" s="8"/>
      <c r="P263" s="47">
        <f>BCC!L263*0.07*'$100 ref'!P$3</f>
        <v>5.6</v>
      </c>
    </row>
    <row r="264" ht="19.5" customHeight="1">
      <c r="A264" s="8"/>
      <c r="B264" s="9">
        <f t="shared" si="4"/>
        <v>3.826</v>
      </c>
      <c r="C264" s="16">
        <f t="shared" si="5"/>
        <v>259</v>
      </c>
      <c r="D264" s="28">
        <f t="shared" si="6"/>
        <v>9210</v>
      </c>
      <c r="E264" s="78" t="s">
        <v>15</v>
      </c>
      <c r="F264" s="79">
        <f t="shared" si="7"/>
        <v>1.01</v>
      </c>
      <c r="G264" s="78" t="s">
        <v>17</v>
      </c>
      <c r="H264" s="80">
        <f t="shared" si="1"/>
        <v>93.021</v>
      </c>
      <c r="I264" s="81"/>
      <c r="J264" s="82">
        <f t="shared" si="8"/>
        <v>102.447</v>
      </c>
      <c r="K264" s="83" t="s">
        <v>18</v>
      </c>
      <c r="L264" s="74">
        <f t="shared" si="2"/>
        <v>100</v>
      </c>
      <c r="M264" s="24"/>
      <c r="N264" s="31">
        <f t="shared" si="3"/>
        <v>33952.665</v>
      </c>
      <c r="O264" s="8"/>
      <c r="P264" s="47">
        <f>BCC!L264*0.07*'$100 ref'!P$3</f>
        <v>2.8</v>
      </c>
    </row>
    <row r="265" ht="19.5" customHeight="1">
      <c r="A265" s="8"/>
      <c r="B265" s="9">
        <f t="shared" si="4"/>
        <v>2.447</v>
      </c>
      <c r="C265" s="16">
        <f t="shared" si="5"/>
        <v>260</v>
      </c>
      <c r="D265" s="28">
        <f t="shared" si="6"/>
        <v>9310</v>
      </c>
      <c r="E265" s="78" t="s">
        <v>15</v>
      </c>
      <c r="F265" s="79">
        <f t="shared" si="7"/>
        <v>1.01</v>
      </c>
      <c r="G265" s="78" t="s">
        <v>17</v>
      </c>
      <c r="H265" s="80">
        <f t="shared" si="1"/>
        <v>94.031</v>
      </c>
      <c r="I265" s="81"/>
      <c r="J265" s="82">
        <f t="shared" si="8"/>
        <v>99.278</v>
      </c>
      <c r="K265" s="83" t="s">
        <v>18</v>
      </c>
      <c r="L265" s="74">
        <f t="shared" si="2"/>
        <v>90</v>
      </c>
      <c r="M265" s="24"/>
      <c r="N265" s="31">
        <f t="shared" si="3"/>
        <v>34321.315</v>
      </c>
      <c r="O265" s="8"/>
      <c r="P265" s="47">
        <f>BCC!L265*0.07*'$100 ref'!P$3</f>
        <v>5.6</v>
      </c>
    </row>
    <row r="266" ht="19.5" customHeight="1">
      <c r="A266" s="8"/>
      <c r="B266" s="9">
        <f t="shared" si="4"/>
        <v>9.278</v>
      </c>
      <c r="C266" s="16">
        <f t="shared" si="5"/>
        <v>261</v>
      </c>
      <c r="D266" s="28">
        <f t="shared" si="6"/>
        <v>9400</v>
      </c>
      <c r="E266" s="78" t="s">
        <v>15</v>
      </c>
      <c r="F266" s="79">
        <f t="shared" si="7"/>
        <v>1.01</v>
      </c>
      <c r="G266" s="78" t="s">
        <v>17</v>
      </c>
      <c r="H266" s="80">
        <f t="shared" si="1"/>
        <v>94.94</v>
      </c>
      <c r="I266" s="81"/>
      <c r="J266" s="82">
        <f t="shared" si="8"/>
        <v>109.818</v>
      </c>
      <c r="K266" s="83" t="s">
        <v>18</v>
      </c>
      <c r="L266" s="74">
        <f t="shared" si="2"/>
        <v>100</v>
      </c>
      <c r="M266" s="24"/>
      <c r="N266" s="31">
        <f t="shared" si="3"/>
        <v>34653.1</v>
      </c>
      <c r="O266" s="8"/>
      <c r="P266" s="47">
        <f>BCC!L266*0.07*'$100 ref'!P$3</f>
        <v>2.8</v>
      </c>
    </row>
    <row r="267" ht="19.5" customHeight="1">
      <c r="A267" s="8"/>
      <c r="B267" s="9">
        <f t="shared" si="4"/>
        <v>9.818</v>
      </c>
      <c r="C267" s="16">
        <f t="shared" si="5"/>
        <v>262</v>
      </c>
      <c r="D267" s="28">
        <f t="shared" si="6"/>
        <v>9500</v>
      </c>
      <c r="E267" s="78" t="s">
        <v>15</v>
      </c>
      <c r="F267" s="79">
        <f t="shared" si="7"/>
        <v>1.01</v>
      </c>
      <c r="G267" s="78" t="s">
        <v>17</v>
      </c>
      <c r="H267" s="80">
        <f t="shared" si="1"/>
        <v>95.95</v>
      </c>
      <c r="I267" s="81"/>
      <c r="J267" s="82">
        <f t="shared" si="8"/>
        <v>108.568</v>
      </c>
      <c r="K267" s="83" t="s">
        <v>18</v>
      </c>
      <c r="L267" s="74">
        <f t="shared" si="2"/>
        <v>100</v>
      </c>
      <c r="M267" s="24"/>
      <c r="N267" s="31">
        <f t="shared" si="3"/>
        <v>35021.75</v>
      </c>
      <c r="O267" s="8"/>
      <c r="P267" s="47">
        <f>BCC!L267*0.07*'$100 ref'!P$3</f>
        <v>5.6</v>
      </c>
    </row>
    <row r="268" ht="19.5" customHeight="1">
      <c r="A268" s="8"/>
      <c r="B268" s="9">
        <f t="shared" si="4"/>
        <v>8.568</v>
      </c>
      <c r="C268" s="16">
        <f t="shared" si="5"/>
        <v>263</v>
      </c>
      <c r="D268" s="28">
        <f t="shared" si="6"/>
        <v>9600</v>
      </c>
      <c r="E268" s="78" t="s">
        <v>15</v>
      </c>
      <c r="F268" s="79">
        <f t="shared" si="7"/>
        <v>1.01</v>
      </c>
      <c r="G268" s="78" t="s">
        <v>17</v>
      </c>
      <c r="H268" s="80">
        <f t="shared" si="1"/>
        <v>96.96</v>
      </c>
      <c r="I268" s="81"/>
      <c r="J268" s="82">
        <f t="shared" si="8"/>
        <v>111.128</v>
      </c>
      <c r="K268" s="83" t="s">
        <v>18</v>
      </c>
      <c r="L268" s="74">
        <f t="shared" si="2"/>
        <v>110</v>
      </c>
      <c r="M268" s="24"/>
      <c r="N268" s="31">
        <f t="shared" si="3"/>
        <v>35390.4</v>
      </c>
      <c r="O268" s="8"/>
      <c r="P268" s="47">
        <f>BCC!L268*0.07*'$100 ref'!P$3</f>
        <v>5.6</v>
      </c>
    </row>
    <row r="269" ht="19.5" customHeight="1">
      <c r="A269" s="8"/>
      <c r="B269" s="9">
        <f t="shared" si="4"/>
        <v>1.128</v>
      </c>
      <c r="C269" s="16">
        <f t="shared" si="5"/>
        <v>264</v>
      </c>
      <c r="D269" s="28">
        <f t="shared" si="6"/>
        <v>9710</v>
      </c>
      <c r="E269" s="78" t="s">
        <v>15</v>
      </c>
      <c r="F269" s="79">
        <f t="shared" si="7"/>
        <v>1.01</v>
      </c>
      <c r="G269" s="78" t="s">
        <v>17</v>
      </c>
      <c r="H269" s="80">
        <f t="shared" si="1"/>
        <v>98.071</v>
      </c>
      <c r="I269" s="81"/>
      <c r="J269" s="82">
        <f t="shared" si="8"/>
        <v>104.799</v>
      </c>
      <c r="K269" s="83" t="s">
        <v>18</v>
      </c>
      <c r="L269" s="74">
        <f t="shared" si="2"/>
        <v>100</v>
      </c>
      <c r="M269" s="24"/>
      <c r="N269" s="31">
        <f t="shared" si="3"/>
        <v>35795.915</v>
      </c>
      <c r="O269" s="8"/>
      <c r="P269" s="47">
        <f>BCC!L269*0.07*'$100 ref'!P$3</f>
        <v>2.8</v>
      </c>
    </row>
    <row r="270" ht="19.5" customHeight="1">
      <c r="A270" s="8"/>
      <c r="B270" s="9">
        <f t="shared" si="4"/>
        <v>4.799</v>
      </c>
      <c r="C270" s="16">
        <f t="shared" si="5"/>
        <v>265</v>
      </c>
      <c r="D270" s="28">
        <f t="shared" si="6"/>
        <v>9810</v>
      </c>
      <c r="E270" s="78" t="s">
        <v>15</v>
      </c>
      <c r="F270" s="79">
        <f t="shared" si="7"/>
        <v>1.01</v>
      </c>
      <c r="G270" s="78" t="s">
        <v>17</v>
      </c>
      <c r="H270" s="80">
        <f t="shared" si="1"/>
        <v>99.081</v>
      </c>
      <c r="I270" s="81"/>
      <c r="J270" s="82">
        <f t="shared" si="8"/>
        <v>106.68</v>
      </c>
      <c r="K270" s="83" t="s">
        <v>18</v>
      </c>
      <c r="L270" s="74">
        <f t="shared" si="2"/>
        <v>100</v>
      </c>
      <c r="M270" s="24"/>
      <c r="N270" s="31">
        <f t="shared" si="3"/>
        <v>36164.565</v>
      </c>
      <c r="O270" s="8"/>
      <c r="P270" s="47">
        <f>BCC!L270*0.07*'$100 ref'!P$3</f>
        <v>5.6</v>
      </c>
    </row>
    <row r="271" ht="19.5" customHeight="1">
      <c r="A271" s="8"/>
      <c r="B271" s="9">
        <f t="shared" si="4"/>
        <v>6.68</v>
      </c>
      <c r="C271" s="16">
        <f t="shared" si="5"/>
        <v>266</v>
      </c>
      <c r="D271" s="28">
        <f t="shared" si="6"/>
        <v>9910</v>
      </c>
      <c r="E271" s="78" t="s">
        <v>15</v>
      </c>
      <c r="F271" s="79">
        <f t="shared" si="7"/>
        <v>1.01</v>
      </c>
      <c r="G271" s="78" t="s">
        <v>17</v>
      </c>
      <c r="H271" s="80">
        <f t="shared" si="1"/>
        <v>100.091</v>
      </c>
      <c r="I271" s="81"/>
      <c r="J271" s="82">
        <f t="shared" si="8"/>
        <v>112.371</v>
      </c>
      <c r="K271" s="83" t="s">
        <v>18</v>
      </c>
      <c r="L271" s="74">
        <f t="shared" si="2"/>
        <v>110</v>
      </c>
      <c r="M271" s="24"/>
      <c r="N271" s="31">
        <f t="shared" si="3"/>
        <v>36533.215</v>
      </c>
      <c r="O271" s="8"/>
      <c r="P271" s="47">
        <f>BCC!L271*0.07*'$100 ref'!P$3</f>
        <v>5.6</v>
      </c>
    </row>
    <row r="272" ht="19.5" customHeight="1">
      <c r="A272" s="8"/>
      <c r="B272" s="9">
        <f t="shared" si="4"/>
        <v>2.371</v>
      </c>
      <c r="C272" s="16">
        <f t="shared" si="5"/>
        <v>267</v>
      </c>
      <c r="D272" s="28">
        <f t="shared" si="6"/>
        <v>10020</v>
      </c>
      <c r="E272" s="78" t="s">
        <v>15</v>
      </c>
      <c r="F272" s="79">
        <f t="shared" si="7"/>
        <v>1.01</v>
      </c>
      <c r="G272" s="78" t="s">
        <v>17</v>
      </c>
      <c r="H272" s="80">
        <f t="shared" si="1"/>
        <v>101.202</v>
      </c>
      <c r="I272" s="81"/>
      <c r="J272" s="82">
        <f t="shared" si="8"/>
        <v>109.173</v>
      </c>
      <c r="K272" s="83" t="s">
        <v>18</v>
      </c>
      <c r="L272" s="74">
        <f t="shared" si="2"/>
        <v>100</v>
      </c>
      <c r="M272" s="24"/>
      <c r="N272" s="31">
        <f t="shared" si="3"/>
        <v>36938.73</v>
      </c>
      <c r="O272" s="8"/>
      <c r="P272" s="47">
        <f>BCC!L272*0.07*'$100 ref'!P$3</f>
        <v>2.8</v>
      </c>
    </row>
    <row r="273" ht="19.5" customHeight="1">
      <c r="A273" s="8"/>
      <c r="B273" s="9">
        <f t="shared" si="4"/>
        <v>9.173</v>
      </c>
      <c r="C273" s="16">
        <f t="shared" si="5"/>
        <v>268</v>
      </c>
      <c r="D273" s="28">
        <f t="shared" si="6"/>
        <v>10120</v>
      </c>
      <c r="E273" s="78" t="s">
        <v>15</v>
      </c>
      <c r="F273" s="79">
        <f t="shared" si="7"/>
        <v>1.01</v>
      </c>
      <c r="G273" s="78" t="s">
        <v>17</v>
      </c>
      <c r="H273" s="80">
        <f t="shared" si="1"/>
        <v>102.212</v>
      </c>
      <c r="I273" s="81"/>
      <c r="J273" s="82">
        <f t="shared" si="8"/>
        <v>114.185</v>
      </c>
      <c r="K273" s="83" t="s">
        <v>18</v>
      </c>
      <c r="L273" s="74">
        <f t="shared" si="2"/>
        <v>110</v>
      </c>
      <c r="M273" s="24"/>
      <c r="N273" s="31">
        <f t="shared" si="3"/>
        <v>37307.38</v>
      </c>
      <c r="O273" s="8"/>
      <c r="P273" s="47">
        <f>BCC!L273*0.07*'$100 ref'!P$3</f>
        <v>5.6</v>
      </c>
    </row>
    <row r="274" ht="19.5" customHeight="1">
      <c r="A274" s="8"/>
      <c r="B274" s="9">
        <f t="shared" si="4"/>
        <v>4.185</v>
      </c>
      <c r="C274" s="16">
        <f t="shared" si="5"/>
        <v>269</v>
      </c>
      <c r="D274" s="28">
        <f t="shared" si="6"/>
        <v>10230</v>
      </c>
      <c r="E274" s="78" t="s">
        <v>15</v>
      </c>
      <c r="F274" s="79">
        <f t="shared" si="7"/>
        <v>1.01</v>
      </c>
      <c r="G274" s="78" t="s">
        <v>17</v>
      </c>
      <c r="H274" s="80">
        <f t="shared" si="1"/>
        <v>103.323</v>
      </c>
      <c r="I274" s="81"/>
      <c r="J274" s="82">
        <f t="shared" si="8"/>
        <v>113.108</v>
      </c>
      <c r="K274" s="83" t="s">
        <v>18</v>
      </c>
      <c r="L274" s="74">
        <f t="shared" si="2"/>
        <v>110</v>
      </c>
      <c r="M274" s="24"/>
      <c r="N274" s="31">
        <f t="shared" si="3"/>
        <v>37712.895</v>
      </c>
      <c r="O274" s="8"/>
      <c r="P274" s="47">
        <f>BCC!L274*0.07*'$100 ref'!P$3</f>
        <v>5.6</v>
      </c>
    </row>
    <row r="275" ht="19.5" customHeight="1">
      <c r="A275" s="8"/>
      <c r="B275" s="9">
        <f t="shared" si="4"/>
        <v>3.108</v>
      </c>
      <c r="C275" s="16">
        <f t="shared" si="5"/>
        <v>270</v>
      </c>
      <c r="D275" s="28">
        <f t="shared" si="6"/>
        <v>10340</v>
      </c>
      <c r="E275" s="78" t="s">
        <v>15</v>
      </c>
      <c r="F275" s="79">
        <f t="shared" si="7"/>
        <v>1.01</v>
      </c>
      <c r="G275" s="78" t="s">
        <v>17</v>
      </c>
      <c r="H275" s="80">
        <f t="shared" si="1"/>
        <v>104.434</v>
      </c>
      <c r="I275" s="81"/>
      <c r="J275" s="82">
        <f t="shared" si="8"/>
        <v>113.142</v>
      </c>
      <c r="K275" s="83" t="s">
        <v>18</v>
      </c>
      <c r="L275" s="74">
        <f t="shared" si="2"/>
        <v>110</v>
      </c>
      <c r="M275" s="24"/>
      <c r="N275" s="31">
        <f t="shared" si="3"/>
        <v>38118.41</v>
      </c>
      <c r="O275" s="8"/>
      <c r="P275" s="47">
        <f>BCC!L275*0.07*'$100 ref'!P$3</f>
        <v>2.8</v>
      </c>
    </row>
    <row r="276" ht="19.5" customHeight="1">
      <c r="A276" s="8"/>
      <c r="B276" s="9">
        <f t="shared" si="4"/>
        <v>3.142</v>
      </c>
      <c r="C276" s="16">
        <f t="shared" si="5"/>
        <v>271</v>
      </c>
      <c r="D276" s="28">
        <f t="shared" si="6"/>
        <v>10450</v>
      </c>
      <c r="E276" s="78" t="s">
        <v>15</v>
      </c>
      <c r="F276" s="79">
        <f t="shared" si="7"/>
        <v>1.01</v>
      </c>
      <c r="G276" s="78" t="s">
        <v>17</v>
      </c>
      <c r="H276" s="80">
        <f t="shared" si="1"/>
        <v>105.545</v>
      </c>
      <c r="I276" s="81"/>
      <c r="J276" s="82">
        <f t="shared" si="8"/>
        <v>111.487</v>
      </c>
      <c r="K276" s="83" t="s">
        <v>18</v>
      </c>
      <c r="L276" s="74">
        <f t="shared" si="2"/>
        <v>110</v>
      </c>
      <c r="M276" s="24"/>
      <c r="N276" s="31">
        <f t="shared" si="3"/>
        <v>38523.925</v>
      </c>
      <c r="O276" s="8"/>
      <c r="P276" s="47">
        <f>BCC!L276*0.07*'$100 ref'!P$3</f>
        <v>5.6</v>
      </c>
    </row>
    <row r="277" ht="19.5" customHeight="1">
      <c r="A277" s="8"/>
      <c r="B277" s="9">
        <f t="shared" si="4"/>
        <v>1.487</v>
      </c>
      <c r="C277" s="16">
        <f t="shared" si="5"/>
        <v>272</v>
      </c>
      <c r="D277" s="28">
        <f t="shared" si="6"/>
        <v>10560</v>
      </c>
      <c r="E277" s="78" t="s">
        <v>15</v>
      </c>
      <c r="F277" s="79">
        <f t="shared" si="7"/>
        <v>1.01</v>
      </c>
      <c r="G277" s="78" t="s">
        <v>17</v>
      </c>
      <c r="H277" s="80">
        <f t="shared" si="1"/>
        <v>106.656</v>
      </c>
      <c r="I277" s="81"/>
      <c r="J277" s="82">
        <f t="shared" si="8"/>
        <v>113.743</v>
      </c>
      <c r="K277" s="83" t="s">
        <v>18</v>
      </c>
      <c r="L277" s="74">
        <f t="shared" si="2"/>
        <v>110</v>
      </c>
      <c r="M277" s="24"/>
      <c r="N277" s="31">
        <f t="shared" si="3"/>
        <v>38929.44</v>
      </c>
      <c r="O277" s="8"/>
      <c r="P277" s="47">
        <f>BCC!L277*0.07*'$100 ref'!P$3</f>
        <v>5.6</v>
      </c>
    </row>
    <row r="278" ht="19.5" customHeight="1">
      <c r="A278" s="8"/>
      <c r="B278" s="9">
        <f t="shared" si="4"/>
        <v>3.743</v>
      </c>
      <c r="C278" s="16">
        <f t="shared" si="5"/>
        <v>273</v>
      </c>
      <c r="D278" s="28">
        <f t="shared" si="6"/>
        <v>10670</v>
      </c>
      <c r="E278" s="78" t="s">
        <v>15</v>
      </c>
      <c r="F278" s="79">
        <f t="shared" si="7"/>
        <v>1.01</v>
      </c>
      <c r="G278" s="78" t="s">
        <v>17</v>
      </c>
      <c r="H278" s="80">
        <f t="shared" si="1"/>
        <v>107.767</v>
      </c>
      <c r="I278" s="81"/>
      <c r="J278" s="82">
        <f t="shared" si="8"/>
        <v>117.11</v>
      </c>
      <c r="K278" s="83" t="s">
        <v>18</v>
      </c>
      <c r="L278" s="74">
        <f t="shared" si="2"/>
        <v>110</v>
      </c>
      <c r="M278" s="24"/>
      <c r="N278" s="31">
        <f t="shared" si="3"/>
        <v>39334.955</v>
      </c>
      <c r="O278" s="8"/>
      <c r="P278" s="47">
        <f>BCC!L278*0.07*'$100 ref'!P$3</f>
        <v>5.6</v>
      </c>
    </row>
    <row r="279" ht="19.5" customHeight="1">
      <c r="A279" s="8"/>
      <c r="B279" s="9">
        <f t="shared" si="4"/>
        <v>7.11</v>
      </c>
      <c r="C279" s="16">
        <f t="shared" si="5"/>
        <v>274</v>
      </c>
      <c r="D279" s="28">
        <f t="shared" si="6"/>
        <v>10780</v>
      </c>
      <c r="E279" s="78" t="s">
        <v>15</v>
      </c>
      <c r="F279" s="79">
        <f t="shared" si="7"/>
        <v>1.01</v>
      </c>
      <c r="G279" s="78" t="s">
        <v>17</v>
      </c>
      <c r="H279" s="80">
        <f t="shared" si="1"/>
        <v>108.878</v>
      </c>
      <c r="I279" s="81"/>
      <c r="J279" s="82">
        <f t="shared" si="8"/>
        <v>121.588</v>
      </c>
      <c r="K279" s="83" t="s">
        <v>18</v>
      </c>
      <c r="L279" s="74">
        <f t="shared" si="2"/>
        <v>120</v>
      </c>
      <c r="M279" s="24"/>
      <c r="N279" s="31">
        <f t="shared" si="3"/>
        <v>39740.47</v>
      </c>
      <c r="O279" s="8"/>
      <c r="P279" s="47">
        <f>BCC!L279*0.07*'$100 ref'!P$3</f>
        <v>5.6</v>
      </c>
    </row>
    <row r="280" ht="19.5" customHeight="1">
      <c r="A280" s="8"/>
      <c r="B280" s="9">
        <f t="shared" si="4"/>
        <v>1.588</v>
      </c>
      <c r="C280" s="16">
        <f t="shared" si="5"/>
        <v>275</v>
      </c>
      <c r="D280" s="28">
        <f t="shared" si="6"/>
        <v>10900</v>
      </c>
      <c r="E280" s="78" t="s">
        <v>15</v>
      </c>
      <c r="F280" s="79">
        <f t="shared" si="7"/>
        <v>1.01</v>
      </c>
      <c r="G280" s="78" t="s">
        <v>17</v>
      </c>
      <c r="H280" s="80">
        <f t="shared" si="1"/>
        <v>110.09</v>
      </c>
      <c r="I280" s="81"/>
      <c r="J280" s="82">
        <f t="shared" si="8"/>
        <v>117.278</v>
      </c>
      <c r="K280" s="83" t="s">
        <v>18</v>
      </c>
      <c r="L280" s="74">
        <f t="shared" si="2"/>
        <v>110</v>
      </c>
      <c r="M280" s="24"/>
      <c r="N280" s="31">
        <f t="shared" si="3"/>
        <v>40182.85</v>
      </c>
      <c r="O280" s="8"/>
      <c r="P280" s="47">
        <f>BCC!L280*0.07*'$100 ref'!P$3</f>
        <v>2.8</v>
      </c>
    </row>
    <row r="281" ht="19.5" customHeight="1">
      <c r="A281" s="8"/>
      <c r="B281" s="9">
        <f t="shared" si="4"/>
        <v>7.278</v>
      </c>
      <c r="C281" s="16">
        <f t="shared" si="5"/>
        <v>276</v>
      </c>
      <c r="D281" s="28">
        <f t="shared" si="6"/>
        <v>11010</v>
      </c>
      <c r="E281" s="78" t="s">
        <v>15</v>
      </c>
      <c r="F281" s="79">
        <f t="shared" si="7"/>
        <v>1.01</v>
      </c>
      <c r="G281" s="78" t="s">
        <v>17</v>
      </c>
      <c r="H281" s="80">
        <f t="shared" si="1"/>
        <v>111.201</v>
      </c>
      <c r="I281" s="81"/>
      <c r="J281" s="82">
        <f t="shared" si="8"/>
        <v>121.279</v>
      </c>
      <c r="K281" s="83" t="s">
        <v>18</v>
      </c>
      <c r="L281" s="74">
        <f t="shared" si="2"/>
        <v>120</v>
      </c>
      <c r="M281" s="24"/>
      <c r="N281" s="31">
        <f t="shared" si="3"/>
        <v>40588.365</v>
      </c>
      <c r="O281" s="8"/>
      <c r="P281" s="47">
        <f>BCC!L281*0.07*'$100 ref'!P$3</f>
        <v>5.6</v>
      </c>
    </row>
    <row r="282" ht="19.5" customHeight="1">
      <c r="A282" s="8"/>
      <c r="B282" s="9">
        <f t="shared" si="4"/>
        <v>1.279</v>
      </c>
      <c r="C282" s="16">
        <f t="shared" si="5"/>
        <v>277</v>
      </c>
      <c r="D282" s="28">
        <f t="shared" si="6"/>
        <v>11130</v>
      </c>
      <c r="E282" s="78" t="s">
        <v>15</v>
      </c>
      <c r="F282" s="79">
        <f t="shared" si="7"/>
        <v>1.01</v>
      </c>
      <c r="G282" s="78" t="s">
        <v>17</v>
      </c>
      <c r="H282" s="80">
        <f t="shared" si="1"/>
        <v>112.413</v>
      </c>
      <c r="I282" s="81"/>
      <c r="J282" s="82">
        <f t="shared" si="8"/>
        <v>119.292</v>
      </c>
      <c r="K282" s="83" t="s">
        <v>18</v>
      </c>
      <c r="L282" s="74">
        <f t="shared" si="2"/>
        <v>110</v>
      </c>
      <c r="M282" s="24"/>
      <c r="N282" s="31">
        <f t="shared" si="3"/>
        <v>41030.745</v>
      </c>
      <c r="O282" s="8"/>
      <c r="P282" s="47">
        <f>BCC!L282*0.07*'$100 ref'!P$3</f>
        <v>5.6</v>
      </c>
    </row>
    <row r="283" ht="19.5" customHeight="1">
      <c r="A283" s="8"/>
      <c r="B283" s="9">
        <f t="shared" si="4"/>
        <v>9.292</v>
      </c>
      <c r="C283" s="16">
        <f t="shared" si="5"/>
        <v>278</v>
      </c>
      <c r="D283" s="28">
        <f t="shared" si="6"/>
        <v>11240</v>
      </c>
      <c r="E283" s="78" t="s">
        <v>15</v>
      </c>
      <c r="F283" s="79">
        <f t="shared" si="7"/>
        <v>1.01</v>
      </c>
      <c r="G283" s="78" t="s">
        <v>17</v>
      </c>
      <c r="H283" s="80">
        <f t="shared" si="1"/>
        <v>113.524</v>
      </c>
      <c r="I283" s="81"/>
      <c r="J283" s="82">
        <f t="shared" si="8"/>
        <v>128.416</v>
      </c>
      <c r="K283" s="83" t="s">
        <v>18</v>
      </c>
      <c r="L283" s="74">
        <f t="shared" si="2"/>
        <v>120</v>
      </c>
      <c r="M283" s="24"/>
      <c r="N283" s="31">
        <f t="shared" si="3"/>
        <v>41436.26</v>
      </c>
      <c r="O283" s="8"/>
      <c r="P283" s="47">
        <f>BCC!L283*0.07*'$100 ref'!P$3</f>
        <v>5.6</v>
      </c>
    </row>
    <row r="284" ht="19.5" customHeight="1">
      <c r="A284" s="8"/>
      <c r="B284" s="9">
        <f t="shared" si="4"/>
        <v>8.416</v>
      </c>
      <c r="C284" s="16">
        <f t="shared" si="5"/>
        <v>279</v>
      </c>
      <c r="D284" s="28">
        <f t="shared" si="6"/>
        <v>11360</v>
      </c>
      <c r="E284" s="78" t="s">
        <v>15</v>
      </c>
      <c r="F284" s="79">
        <f t="shared" si="7"/>
        <v>1.01</v>
      </c>
      <c r="G284" s="78" t="s">
        <v>17</v>
      </c>
      <c r="H284" s="80">
        <f t="shared" si="1"/>
        <v>114.736</v>
      </c>
      <c r="I284" s="81"/>
      <c r="J284" s="82">
        <f t="shared" si="8"/>
        <v>128.752</v>
      </c>
      <c r="K284" s="83" t="s">
        <v>18</v>
      </c>
      <c r="L284" s="74">
        <f t="shared" si="2"/>
        <v>120</v>
      </c>
      <c r="M284" s="24"/>
      <c r="N284" s="31">
        <f t="shared" si="3"/>
        <v>41878.64</v>
      </c>
      <c r="O284" s="8"/>
      <c r="P284" s="47">
        <f>BCC!L284*0.07*'$100 ref'!P$3</f>
        <v>5.6</v>
      </c>
    </row>
    <row r="285" ht="19.5" customHeight="1">
      <c r="A285" s="8"/>
      <c r="B285" s="9">
        <f t="shared" si="4"/>
        <v>8.752</v>
      </c>
      <c r="C285" s="16">
        <f t="shared" si="5"/>
        <v>280</v>
      </c>
      <c r="D285" s="28">
        <f t="shared" si="6"/>
        <v>11480</v>
      </c>
      <c r="E285" s="78" t="s">
        <v>15</v>
      </c>
      <c r="F285" s="79">
        <f t="shared" si="7"/>
        <v>1.01</v>
      </c>
      <c r="G285" s="78" t="s">
        <v>17</v>
      </c>
      <c r="H285" s="80">
        <f t="shared" si="1"/>
        <v>115.948</v>
      </c>
      <c r="I285" s="81"/>
      <c r="J285" s="82">
        <f t="shared" si="8"/>
        <v>130.3</v>
      </c>
      <c r="K285" s="83" t="s">
        <v>18</v>
      </c>
      <c r="L285" s="74">
        <f t="shared" si="2"/>
        <v>130</v>
      </c>
      <c r="M285" s="24"/>
      <c r="N285" s="31">
        <f t="shared" si="3"/>
        <v>42321.02</v>
      </c>
      <c r="O285" s="8"/>
      <c r="P285" s="47">
        <f>BCC!L285*0.07*'$100 ref'!P$3</f>
        <v>5.6</v>
      </c>
    </row>
    <row r="286" ht="19.5" customHeight="1">
      <c r="A286" s="8"/>
      <c r="B286" s="9">
        <f t="shared" si="4"/>
        <v>0.3</v>
      </c>
      <c r="C286" s="16">
        <f t="shared" si="5"/>
        <v>281</v>
      </c>
      <c r="D286" s="28">
        <f t="shared" si="6"/>
        <v>11610</v>
      </c>
      <c r="E286" s="78" t="s">
        <v>15</v>
      </c>
      <c r="F286" s="79">
        <f t="shared" si="7"/>
        <v>1.01</v>
      </c>
      <c r="G286" s="78" t="s">
        <v>17</v>
      </c>
      <c r="H286" s="80">
        <f t="shared" si="1"/>
        <v>117.261</v>
      </c>
      <c r="I286" s="81"/>
      <c r="J286" s="82">
        <f t="shared" si="8"/>
        <v>123.161</v>
      </c>
      <c r="K286" s="83" t="s">
        <v>18</v>
      </c>
      <c r="L286" s="74">
        <f t="shared" si="2"/>
        <v>120</v>
      </c>
      <c r="M286" s="24"/>
      <c r="N286" s="31">
        <f t="shared" si="3"/>
        <v>42800.265</v>
      </c>
      <c r="O286" s="8"/>
      <c r="P286" s="47">
        <f>BCC!L286*0.07*'$100 ref'!P$3</f>
        <v>5.6</v>
      </c>
    </row>
    <row r="287" ht="19.5" customHeight="1">
      <c r="A287" s="8"/>
      <c r="B287" s="9">
        <f t="shared" si="4"/>
        <v>3.161</v>
      </c>
      <c r="C287" s="16">
        <f t="shared" si="5"/>
        <v>282</v>
      </c>
      <c r="D287" s="28">
        <f t="shared" si="6"/>
        <v>11730</v>
      </c>
      <c r="E287" s="78" t="s">
        <v>15</v>
      </c>
      <c r="F287" s="79">
        <f t="shared" si="7"/>
        <v>1.01</v>
      </c>
      <c r="G287" s="78" t="s">
        <v>17</v>
      </c>
      <c r="H287" s="80">
        <f t="shared" si="1"/>
        <v>118.473</v>
      </c>
      <c r="I287" s="81"/>
      <c r="J287" s="82">
        <f t="shared" si="8"/>
        <v>127.234</v>
      </c>
      <c r="K287" s="83" t="s">
        <v>18</v>
      </c>
      <c r="L287" s="74">
        <f t="shared" si="2"/>
        <v>120</v>
      </c>
      <c r="M287" s="24"/>
      <c r="N287" s="31">
        <f t="shared" si="3"/>
        <v>43242.645</v>
      </c>
      <c r="O287" s="8"/>
      <c r="P287" s="47">
        <f>BCC!L287*0.07*'$100 ref'!P$3</f>
        <v>5.6</v>
      </c>
    </row>
    <row r="288" ht="19.5" customHeight="1">
      <c r="A288" s="8"/>
      <c r="B288" s="9">
        <f t="shared" si="4"/>
        <v>7.234</v>
      </c>
      <c r="C288" s="16">
        <f t="shared" si="5"/>
        <v>283</v>
      </c>
      <c r="D288" s="28">
        <f t="shared" si="6"/>
        <v>11850</v>
      </c>
      <c r="E288" s="78" t="s">
        <v>15</v>
      </c>
      <c r="F288" s="79">
        <f t="shared" si="7"/>
        <v>1.01</v>
      </c>
      <c r="G288" s="78" t="s">
        <v>17</v>
      </c>
      <c r="H288" s="80">
        <f t="shared" si="1"/>
        <v>119.685</v>
      </c>
      <c r="I288" s="81"/>
      <c r="J288" s="82">
        <f t="shared" si="8"/>
        <v>132.519</v>
      </c>
      <c r="K288" s="83" t="s">
        <v>18</v>
      </c>
      <c r="L288" s="74">
        <f t="shared" si="2"/>
        <v>130</v>
      </c>
      <c r="M288" s="24"/>
      <c r="N288" s="31">
        <f t="shared" si="3"/>
        <v>43685.025</v>
      </c>
      <c r="O288" s="8"/>
      <c r="P288" s="47">
        <f>BCC!L288*0.07*'$100 ref'!P$3</f>
        <v>5.6</v>
      </c>
    </row>
    <row r="289" ht="19.5" customHeight="1">
      <c r="A289" s="8"/>
      <c r="B289" s="9">
        <f t="shared" si="4"/>
        <v>2.519</v>
      </c>
      <c r="C289" s="16">
        <f t="shared" si="5"/>
        <v>284</v>
      </c>
      <c r="D289" s="28">
        <f t="shared" si="6"/>
        <v>11980</v>
      </c>
      <c r="E289" s="78" t="s">
        <v>15</v>
      </c>
      <c r="F289" s="79">
        <f t="shared" si="7"/>
        <v>1.01</v>
      </c>
      <c r="G289" s="78" t="s">
        <v>17</v>
      </c>
      <c r="H289" s="80">
        <f t="shared" si="1"/>
        <v>120.998</v>
      </c>
      <c r="I289" s="81"/>
      <c r="J289" s="82">
        <f t="shared" si="8"/>
        <v>129.117</v>
      </c>
      <c r="K289" s="83" t="s">
        <v>18</v>
      </c>
      <c r="L289" s="74">
        <f t="shared" si="2"/>
        <v>120</v>
      </c>
      <c r="M289" s="24"/>
      <c r="N289" s="31">
        <f t="shared" si="3"/>
        <v>44164.27</v>
      </c>
      <c r="O289" s="8"/>
      <c r="P289" s="47">
        <f>BCC!L289*0.07*'$100 ref'!P$3</f>
        <v>5.6</v>
      </c>
    </row>
    <row r="290" ht="19.5" customHeight="1">
      <c r="A290" s="8"/>
      <c r="B290" s="9">
        <f t="shared" si="4"/>
        <v>9.117</v>
      </c>
      <c r="C290" s="16">
        <f t="shared" si="5"/>
        <v>285</v>
      </c>
      <c r="D290" s="28">
        <f t="shared" si="6"/>
        <v>12100</v>
      </c>
      <c r="E290" s="78" t="s">
        <v>15</v>
      </c>
      <c r="F290" s="79">
        <f t="shared" si="7"/>
        <v>1.01</v>
      </c>
      <c r="G290" s="78" t="s">
        <v>17</v>
      </c>
      <c r="H290" s="80">
        <f t="shared" si="1"/>
        <v>122.21</v>
      </c>
      <c r="I290" s="81"/>
      <c r="J290" s="82">
        <f t="shared" si="8"/>
        <v>136.927</v>
      </c>
      <c r="K290" s="83" t="s">
        <v>18</v>
      </c>
      <c r="L290" s="74">
        <f t="shared" si="2"/>
        <v>130</v>
      </c>
      <c r="M290" s="24"/>
      <c r="N290" s="31">
        <f t="shared" si="3"/>
        <v>44606.65</v>
      </c>
      <c r="O290" s="8"/>
      <c r="P290" s="47">
        <f>BCC!L290*0.07*'$100 ref'!P$3</f>
        <v>5.6</v>
      </c>
    </row>
    <row r="291" ht="19.5" customHeight="1">
      <c r="A291" s="8"/>
      <c r="B291" s="9">
        <f t="shared" si="4"/>
        <v>6.927</v>
      </c>
      <c r="C291" s="16">
        <f t="shared" si="5"/>
        <v>286</v>
      </c>
      <c r="D291" s="28">
        <f t="shared" si="6"/>
        <v>12230</v>
      </c>
      <c r="E291" s="78" t="s">
        <v>15</v>
      </c>
      <c r="F291" s="79">
        <f t="shared" si="7"/>
        <v>1.01</v>
      </c>
      <c r="G291" s="78" t="s">
        <v>17</v>
      </c>
      <c r="H291" s="80">
        <f t="shared" si="1"/>
        <v>123.523</v>
      </c>
      <c r="I291" s="81"/>
      <c r="J291" s="82">
        <f t="shared" si="8"/>
        <v>136.05</v>
      </c>
      <c r="K291" s="83" t="s">
        <v>18</v>
      </c>
      <c r="L291" s="74">
        <f t="shared" si="2"/>
        <v>130</v>
      </c>
      <c r="M291" s="24"/>
      <c r="N291" s="31">
        <f t="shared" si="3"/>
        <v>45085.895</v>
      </c>
      <c r="O291" s="8"/>
      <c r="P291" s="47">
        <f>BCC!L291*0.07*'$100 ref'!P$3</f>
        <v>5.6</v>
      </c>
    </row>
    <row r="292" ht="19.5" customHeight="1">
      <c r="A292" s="8"/>
      <c r="B292" s="9">
        <f t="shared" si="4"/>
        <v>6.05</v>
      </c>
      <c r="C292" s="16">
        <f t="shared" si="5"/>
        <v>287</v>
      </c>
      <c r="D292" s="28">
        <f t="shared" si="6"/>
        <v>12360</v>
      </c>
      <c r="E292" s="78" t="s">
        <v>15</v>
      </c>
      <c r="F292" s="79">
        <f t="shared" si="7"/>
        <v>1.01</v>
      </c>
      <c r="G292" s="78" t="s">
        <v>17</v>
      </c>
      <c r="H292" s="80">
        <f t="shared" si="1"/>
        <v>124.836</v>
      </c>
      <c r="I292" s="81"/>
      <c r="J292" s="82">
        <f t="shared" si="8"/>
        <v>136.486</v>
      </c>
      <c r="K292" s="83" t="s">
        <v>18</v>
      </c>
      <c r="L292" s="74">
        <f t="shared" si="2"/>
        <v>130</v>
      </c>
      <c r="M292" s="24"/>
      <c r="N292" s="31">
        <f t="shared" si="3"/>
        <v>45565.14</v>
      </c>
      <c r="O292" s="8"/>
      <c r="P292" s="47">
        <f>BCC!L292*0.07*'$100 ref'!P$3</f>
        <v>5.6</v>
      </c>
    </row>
    <row r="293" ht="19.5" customHeight="1">
      <c r="A293" s="8"/>
      <c r="B293" s="9">
        <f t="shared" si="4"/>
        <v>6.486</v>
      </c>
      <c r="C293" s="16">
        <f t="shared" si="5"/>
        <v>288</v>
      </c>
      <c r="D293" s="28">
        <f t="shared" si="6"/>
        <v>12490</v>
      </c>
      <c r="E293" s="78" t="s">
        <v>15</v>
      </c>
      <c r="F293" s="79">
        <f t="shared" si="7"/>
        <v>1.01</v>
      </c>
      <c r="G293" s="78" t="s">
        <v>17</v>
      </c>
      <c r="H293" s="80">
        <f t="shared" si="1"/>
        <v>126.149</v>
      </c>
      <c r="I293" s="81"/>
      <c r="J293" s="82">
        <f t="shared" si="8"/>
        <v>138.235</v>
      </c>
      <c r="K293" s="83" t="s">
        <v>18</v>
      </c>
      <c r="L293" s="74">
        <f t="shared" si="2"/>
        <v>130</v>
      </c>
      <c r="M293" s="24"/>
      <c r="N293" s="31">
        <f t="shared" si="3"/>
        <v>46044.385</v>
      </c>
      <c r="O293" s="8"/>
      <c r="P293" s="47">
        <f>BCC!L293*0.07*'$100 ref'!P$3</f>
        <v>5.6</v>
      </c>
    </row>
    <row r="294" ht="19.5" customHeight="1">
      <c r="A294" s="8"/>
      <c r="B294" s="9">
        <f t="shared" si="4"/>
        <v>8.235</v>
      </c>
      <c r="C294" s="16">
        <f t="shared" si="5"/>
        <v>289</v>
      </c>
      <c r="D294" s="28">
        <f t="shared" si="6"/>
        <v>12620</v>
      </c>
      <c r="E294" s="78" t="s">
        <v>15</v>
      </c>
      <c r="F294" s="79">
        <f t="shared" si="7"/>
        <v>1.01</v>
      </c>
      <c r="G294" s="78" t="s">
        <v>17</v>
      </c>
      <c r="H294" s="80">
        <f t="shared" si="1"/>
        <v>127.462</v>
      </c>
      <c r="I294" s="81"/>
      <c r="J294" s="82">
        <f t="shared" si="8"/>
        <v>141.297</v>
      </c>
      <c r="K294" s="83" t="s">
        <v>18</v>
      </c>
      <c r="L294" s="74">
        <f t="shared" si="2"/>
        <v>140</v>
      </c>
      <c r="M294" s="24"/>
      <c r="N294" s="31">
        <f t="shared" si="3"/>
        <v>46523.63</v>
      </c>
      <c r="O294" s="8"/>
      <c r="P294" s="47">
        <f>BCC!L294*0.07*'$100 ref'!P$3</f>
        <v>5.6</v>
      </c>
    </row>
    <row r="295" ht="19.5" customHeight="1">
      <c r="A295" s="8"/>
      <c r="B295" s="9">
        <f t="shared" si="4"/>
        <v>1.297</v>
      </c>
      <c r="C295" s="16">
        <f t="shared" si="5"/>
        <v>290</v>
      </c>
      <c r="D295" s="28">
        <f t="shared" si="6"/>
        <v>12760</v>
      </c>
      <c r="E295" s="78" t="s">
        <v>15</v>
      </c>
      <c r="F295" s="79">
        <f t="shared" si="7"/>
        <v>1.01</v>
      </c>
      <c r="G295" s="78" t="s">
        <v>17</v>
      </c>
      <c r="H295" s="80">
        <f t="shared" si="1"/>
        <v>128.876</v>
      </c>
      <c r="I295" s="81"/>
      <c r="J295" s="82">
        <f t="shared" si="8"/>
        <v>135.773</v>
      </c>
      <c r="K295" s="83" t="s">
        <v>18</v>
      </c>
      <c r="L295" s="74">
        <f t="shared" si="2"/>
        <v>130</v>
      </c>
      <c r="M295" s="24"/>
      <c r="N295" s="31">
        <f t="shared" si="3"/>
        <v>47039.74</v>
      </c>
      <c r="O295" s="8"/>
      <c r="P295" s="47">
        <f>BCC!L295*0.07*'$100 ref'!P$3</f>
        <v>5.6</v>
      </c>
    </row>
    <row r="296" ht="19.5" customHeight="1">
      <c r="A296" s="8"/>
      <c r="B296" s="9">
        <f t="shared" si="4"/>
        <v>5.773</v>
      </c>
      <c r="C296" s="16">
        <f t="shared" si="5"/>
        <v>291</v>
      </c>
      <c r="D296" s="28">
        <f t="shared" si="6"/>
        <v>12890</v>
      </c>
      <c r="E296" s="78" t="s">
        <v>15</v>
      </c>
      <c r="F296" s="79">
        <f t="shared" si="7"/>
        <v>1.01</v>
      </c>
      <c r="G296" s="78" t="s">
        <v>17</v>
      </c>
      <c r="H296" s="80">
        <f t="shared" si="1"/>
        <v>130.189</v>
      </c>
      <c r="I296" s="81"/>
      <c r="J296" s="82">
        <f t="shared" si="8"/>
        <v>141.562</v>
      </c>
      <c r="K296" s="83" t="s">
        <v>18</v>
      </c>
      <c r="L296" s="74">
        <f t="shared" si="2"/>
        <v>140</v>
      </c>
      <c r="M296" s="24"/>
      <c r="N296" s="31">
        <f t="shared" si="3"/>
        <v>47518.985</v>
      </c>
      <c r="O296" s="8"/>
      <c r="P296" s="47">
        <f>BCC!L296*0.07*'$100 ref'!P$3</f>
        <v>5.6</v>
      </c>
    </row>
    <row r="297" ht="19.5" customHeight="1">
      <c r="A297" s="8"/>
      <c r="B297" s="9">
        <f t="shared" si="4"/>
        <v>1.562</v>
      </c>
      <c r="C297" s="16">
        <f t="shared" si="5"/>
        <v>292</v>
      </c>
      <c r="D297" s="28">
        <f t="shared" si="6"/>
        <v>13030</v>
      </c>
      <c r="E297" s="78" t="s">
        <v>15</v>
      </c>
      <c r="F297" s="79">
        <f t="shared" si="7"/>
        <v>1.01</v>
      </c>
      <c r="G297" s="78" t="s">
        <v>17</v>
      </c>
      <c r="H297" s="80">
        <f t="shared" si="1"/>
        <v>131.603</v>
      </c>
      <c r="I297" s="81"/>
      <c r="J297" s="82">
        <f t="shared" si="8"/>
        <v>138.765</v>
      </c>
      <c r="K297" s="83" t="s">
        <v>18</v>
      </c>
      <c r="L297" s="74">
        <f t="shared" si="2"/>
        <v>130</v>
      </c>
      <c r="M297" s="24"/>
      <c r="N297" s="31">
        <f t="shared" si="3"/>
        <v>48035.095</v>
      </c>
      <c r="O297" s="8"/>
      <c r="P297" s="47">
        <f>BCC!L297*0.07*'$100 ref'!P$3</f>
        <v>5.6</v>
      </c>
    </row>
    <row r="298" ht="19.5" customHeight="1">
      <c r="A298" s="8"/>
      <c r="B298" s="9">
        <f t="shared" si="4"/>
        <v>8.765</v>
      </c>
      <c r="C298" s="16">
        <f t="shared" si="5"/>
        <v>293</v>
      </c>
      <c r="D298" s="28">
        <f t="shared" si="6"/>
        <v>13160</v>
      </c>
      <c r="E298" s="78" t="s">
        <v>15</v>
      </c>
      <c r="F298" s="79">
        <f t="shared" si="7"/>
        <v>1.01</v>
      </c>
      <c r="G298" s="78" t="s">
        <v>17</v>
      </c>
      <c r="H298" s="80">
        <f t="shared" si="1"/>
        <v>132.916</v>
      </c>
      <c r="I298" s="81"/>
      <c r="J298" s="82">
        <f t="shared" si="8"/>
        <v>147.281</v>
      </c>
      <c r="K298" s="83" t="s">
        <v>18</v>
      </c>
      <c r="L298" s="74">
        <f t="shared" si="2"/>
        <v>140</v>
      </c>
      <c r="M298" s="24"/>
      <c r="N298" s="31">
        <f t="shared" si="3"/>
        <v>48514.34</v>
      </c>
      <c r="O298" s="8"/>
      <c r="P298" s="47">
        <f>BCC!L298*0.07*'$100 ref'!P$3</f>
        <v>8.4</v>
      </c>
    </row>
    <row r="299" ht="19.5" customHeight="1">
      <c r="A299" s="8"/>
      <c r="B299" s="9">
        <f t="shared" si="4"/>
        <v>7.281</v>
      </c>
      <c r="C299" s="16">
        <f t="shared" si="5"/>
        <v>294</v>
      </c>
      <c r="D299" s="28">
        <f t="shared" si="6"/>
        <v>13300</v>
      </c>
      <c r="E299" s="78" t="s">
        <v>15</v>
      </c>
      <c r="F299" s="79">
        <f t="shared" si="7"/>
        <v>1.01</v>
      </c>
      <c r="G299" s="78" t="s">
        <v>17</v>
      </c>
      <c r="H299" s="80">
        <f t="shared" si="1"/>
        <v>134.33</v>
      </c>
      <c r="I299" s="81"/>
      <c r="J299" s="82">
        <f t="shared" si="8"/>
        <v>150.011</v>
      </c>
      <c r="K299" s="83" t="s">
        <v>18</v>
      </c>
      <c r="L299" s="74">
        <f t="shared" si="2"/>
        <v>150</v>
      </c>
      <c r="M299" s="24"/>
      <c r="N299" s="31">
        <f t="shared" si="3"/>
        <v>49030.45</v>
      </c>
      <c r="O299" s="8"/>
      <c r="P299" s="47">
        <f>BCC!L299*0.07*'$100 ref'!P$3</f>
        <v>5.6</v>
      </c>
    </row>
    <row r="300" ht="19.5" customHeight="1">
      <c r="A300" s="8"/>
      <c r="B300" s="9">
        <f t="shared" si="4"/>
        <v>0.011</v>
      </c>
      <c r="C300" s="16">
        <f t="shared" si="5"/>
        <v>295</v>
      </c>
      <c r="D300" s="28">
        <f t="shared" si="6"/>
        <v>13450</v>
      </c>
      <c r="E300" s="78" t="s">
        <v>15</v>
      </c>
      <c r="F300" s="79">
        <f t="shared" si="7"/>
        <v>1.01</v>
      </c>
      <c r="G300" s="78" t="s">
        <v>17</v>
      </c>
      <c r="H300" s="80">
        <f t="shared" si="1"/>
        <v>135.845</v>
      </c>
      <c r="I300" s="81"/>
      <c r="J300" s="82">
        <f t="shared" si="8"/>
        <v>141.456</v>
      </c>
      <c r="K300" s="83" t="s">
        <v>18</v>
      </c>
      <c r="L300" s="74">
        <f t="shared" si="2"/>
        <v>140</v>
      </c>
      <c r="M300" s="24"/>
      <c r="N300" s="31">
        <f t="shared" si="3"/>
        <v>49583.425</v>
      </c>
      <c r="O300" s="8"/>
      <c r="P300" s="47">
        <f>BCC!L300*0.07*'$100 ref'!P$3</f>
        <v>5.6</v>
      </c>
    </row>
    <row r="301" ht="19.5" customHeight="1">
      <c r="A301" s="8"/>
      <c r="B301" s="9">
        <f t="shared" si="4"/>
        <v>1.456</v>
      </c>
      <c r="C301" s="16">
        <f t="shared" si="5"/>
        <v>296</v>
      </c>
      <c r="D301" s="28">
        <f t="shared" si="6"/>
        <v>13590</v>
      </c>
      <c r="E301" s="78" t="s">
        <v>15</v>
      </c>
      <c r="F301" s="79">
        <f t="shared" si="7"/>
        <v>1.01</v>
      </c>
      <c r="G301" s="78" t="s">
        <v>17</v>
      </c>
      <c r="H301" s="80">
        <f t="shared" si="1"/>
        <v>137.259</v>
      </c>
      <c r="I301" s="81"/>
      <c r="J301" s="82">
        <f t="shared" si="8"/>
        <v>144.315</v>
      </c>
      <c r="K301" s="83" t="s">
        <v>18</v>
      </c>
      <c r="L301" s="74">
        <f t="shared" si="2"/>
        <v>140</v>
      </c>
      <c r="M301" s="24"/>
      <c r="N301" s="31">
        <f t="shared" si="3"/>
        <v>50099.535</v>
      </c>
      <c r="O301" s="8"/>
      <c r="P301" s="47">
        <f>BCC!L301*0.07*'$100 ref'!P$3</f>
        <v>5.6</v>
      </c>
    </row>
    <row r="302" ht="19.5" customHeight="1">
      <c r="A302" s="8"/>
      <c r="B302" s="9">
        <f t="shared" si="4"/>
        <v>4.315</v>
      </c>
      <c r="C302" s="16">
        <f t="shared" si="5"/>
        <v>297</v>
      </c>
      <c r="D302" s="28">
        <f t="shared" si="6"/>
        <v>13730</v>
      </c>
      <c r="E302" s="78" t="s">
        <v>15</v>
      </c>
      <c r="F302" s="79">
        <f t="shared" si="7"/>
        <v>1.01</v>
      </c>
      <c r="G302" s="78" t="s">
        <v>17</v>
      </c>
      <c r="H302" s="80">
        <f t="shared" si="1"/>
        <v>138.673</v>
      </c>
      <c r="I302" s="81"/>
      <c r="J302" s="82">
        <f t="shared" si="8"/>
        <v>148.588</v>
      </c>
      <c r="K302" s="83" t="s">
        <v>18</v>
      </c>
      <c r="L302" s="74">
        <f t="shared" si="2"/>
        <v>140</v>
      </c>
      <c r="M302" s="24"/>
      <c r="N302" s="31">
        <f t="shared" si="3"/>
        <v>50615.645</v>
      </c>
      <c r="O302" s="8"/>
      <c r="P302" s="47">
        <f>BCC!L302*0.07*'$100 ref'!P$3</f>
        <v>5.6</v>
      </c>
    </row>
    <row r="303" ht="19.5" customHeight="1">
      <c r="A303" s="8"/>
      <c r="B303" s="9">
        <f t="shared" si="4"/>
        <v>8.588</v>
      </c>
      <c r="C303" s="16">
        <f t="shared" si="5"/>
        <v>298</v>
      </c>
      <c r="D303" s="28">
        <f t="shared" si="6"/>
        <v>13870</v>
      </c>
      <c r="E303" s="78" t="s">
        <v>15</v>
      </c>
      <c r="F303" s="79">
        <f t="shared" si="7"/>
        <v>1.01</v>
      </c>
      <c r="G303" s="78" t="s">
        <v>17</v>
      </c>
      <c r="H303" s="80">
        <f t="shared" si="1"/>
        <v>140.087</v>
      </c>
      <c r="I303" s="81"/>
      <c r="J303" s="82">
        <f t="shared" si="8"/>
        <v>154.275</v>
      </c>
      <c r="K303" s="83" t="s">
        <v>18</v>
      </c>
      <c r="L303" s="74">
        <f t="shared" si="2"/>
        <v>150</v>
      </c>
      <c r="M303" s="24"/>
      <c r="N303" s="31">
        <f t="shared" si="3"/>
        <v>51131.755</v>
      </c>
      <c r="O303" s="8"/>
      <c r="P303" s="47">
        <f>BCC!L303*0.07*'$100 ref'!P$3</f>
        <v>8.4</v>
      </c>
    </row>
    <row r="304" ht="19.5" customHeight="1">
      <c r="A304" s="8"/>
      <c r="B304" s="9">
        <f t="shared" si="4"/>
        <v>4.275</v>
      </c>
      <c r="C304" s="85">
        <f t="shared" si="5"/>
        <v>299</v>
      </c>
      <c r="D304" s="28">
        <f t="shared" si="6"/>
        <v>14020</v>
      </c>
      <c r="E304" s="78" t="s">
        <v>15</v>
      </c>
      <c r="F304" s="79">
        <f t="shared" si="7"/>
        <v>1.01</v>
      </c>
      <c r="G304" s="78" t="s">
        <v>17</v>
      </c>
      <c r="H304" s="80">
        <f t="shared" si="1"/>
        <v>141.602</v>
      </c>
      <c r="I304" s="81"/>
      <c r="J304" s="82">
        <f t="shared" si="8"/>
        <v>154.277</v>
      </c>
      <c r="K304" s="83" t="s">
        <v>18</v>
      </c>
      <c r="L304" s="74">
        <f t="shared" si="2"/>
        <v>150</v>
      </c>
      <c r="M304" s="24"/>
      <c r="N304" s="31">
        <f t="shared" si="3"/>
        <v>51684.73</v>
      </c>
      <c r="O304" s="8"/>
      <c r="P304" s="47">
        <f>BCC!L304*0.07*'$100 ref'!P$3</f>
        <v>5.6</v>
      </c>
    </row>
    <row r="305" ht="19.5" customHeight="1">
      <c r="A305" s="8"/>
      <c r="B305" s="9">
        <f t="shared" si="4"/>
        <v>4.277</v>
      </c>
      <c r="C305" s="16">
        <f t="shared" si="5"/>
        <v>300</v>
      </c>
      <c r="D305" s="28">
        <f t="shared" si="6"/>
        <v>14170</v>
      </c>
      <c r="E305" s="78" t="s">
        <v>15</v>
      </c>
      <c r="F305" s="79">
        <f t="shared" si="7"/>
        <v>1.01</v>
      </c>
      <c r="G305" s="78" t="s">
        <v>17</v>
      </c>
      <c r="H305" s="80">
        <f t="shared" si="1"/>
        <v>143.117</v>
      </c>
      <c r="I305" s="81"/>
      <c r="J305" s="82">
        <f t="shared" si="8"/>
        <v>152.994</v>
      </c>
      <c r="K305" s="83" t="s">
        <v>18</v>
      </c>
      <c r="L305" s="74">
        <f t="shared" si="2"/>
        <v>150</v>
      </c>
      <c r="M305" s="24"/>
      <c r="N305" s="31">
        <f t="shared" si="3"/>
        <v>52237.705</v>
      </c>
      <c r="O305" s="8"/>
      <c r="P305" s="47">
        <f>BCC!L305*0.07*'$100 ref'!P$3</f>
        <v>5.6</v>
      </c>
    </row>
    <row r="306" ht="19.5" customHeight="1">
      <c r="A306" s="8"/>
      <c r="B306" s="9">
        <f t="shared" si="4"/>
        <v>2.994</v>
      </c>
      <c r="C306" s="16">
        <f t="shared" si="5"/>
        <v>301</v>
      </c>
      <c r="D306" s="28">
        <f t="shared" si="6"/>
        <v>14320</v>
      </c>
      <c r="E306" s="78" t="s">
        <v>15</v>
      </c>
      <c r="F306" s="79">
        <f t="shared" si="7"/>
        <v>1.01</v>
      </c>
      <c r="G306" s="78" t="s">
        <v>17</v>
      </c>
      <c r="H306" s="80">
        <f t="shared" si="1"/>
        <v>144.632</v>
      </c>
      <c r="I306" s="81"/>
      <c r="J306" s="82">
        <f t="shared" si="8"/>
        <v>153.226</v>
      </c>
      <c r="K306" s="83" t="s">
        <v>18</v>
      </c>
      <c r="L306" s="74">
        <f t="shared" si="2"/>
        <v>150</v>
      </c>
      <c r="M306" s="24"/>
      <c r="N306" s="31">
        <f t="shared" si="3"/>
        <v>52790.68</v>
      </c>
      <c r="O306" s="8"/>
      <c r="P306" s="47">
        <f>BCC!L306*0.07*'$100 ref'!P$3</f>
        <v>8.4</v>
      </c>
    </row>
    <row r="307" ht="19.5" customHeight="1">
      <c r="A307" s="8"/>
      <c r="B307" s="9">
        <f t="shared" si="4"/>
        <v>3.226</v>
      </c>
      <c r="C307" s="16">
        <f t="shared" si="5"/>
        <v>302</v>
      </c>
      <c r="D307" s="28">
        <f t="shared" si="6"/>
        <v>14470</v>
      </c>
      <c r="E307" s="78" t="s">
        <v>15</v>
      </c>
      <c r="F307" s="79">
        <f t="shared" si="7"/>
        <v>1.01</v>
      </c>
      <c r="G307" s="78" t="s">
        <v>17</v>
      </c>
      <c r="H307" s="80">
        <f t="shared" si="1"/>
        <v>146.147</v>
      </c>
      <c r="I307" s="81"/>
      <c r="J307" s="82">
        <f t="shared" si="8"/>
        <v>157.773</v>
      </c>
      <c r="K307" s="83" t="s">
        <v>18</v>
      </c>
      <c r="L307" s="74">
        <f t="shared" si="2"/>
        <v>150</v>
      </c>
      <c r="M307" s="24"/>
      <c r="N307" s="31">
        <f t="shared" si="3"/>
        <v>53343.655</v>
      </c>
      <c r="O307" s="8"/>
      <c r="P307" s="47">
        <f>BCC!L307*0.07*'$100 ref'!P$3</f>
        <v>5.6</v>
      </c>
    </row>
    <row r="308" ht="19.5" customHeight="1">
      <c r="A308" s="8"/>
      <c r="B308" s="9">
        <f t="shared" si="4"/>
        <v>7.773</v>
      </c>
      <c r="C308" s="16">
        <f t="shared" si="5"/>
        <v>303</v>
      </c>
      <c r="D308" s="28">
        <f t="shared" si="6"/>
        <v>14620</v>
      </c>
      <c r="E308" s="78" t="s">
        <v>15</v>
      </c>
      <c r="F308" s="79">
        <f t="shared" si="7"/>
        <v>1.01</v>
      </c>
      <c r="G308" s="78" t="s">
        <v>17</v>
      </c>
      <c r="H308" s="80">
        <f t="shared" si="1"/>
        <v>147.662</v>
      </c>
      <c r="I308" s="81"/>
      <c r="J308" s="82">
        <f t="shared" si="8"/>
        <v>161.035</v>
      </c>
      <c r="K308" s="83" t="s">
        <v>18</v>
      </c>
      <c r="L308" s="74">
        <f t="shared" si="2"/>
        <v>160</v>
      </c>
      <c r="M308" s="24"/>
      <c r="N308" s="31">
        <f t="shared" si="3"/>
        <v>53896.63</v>
      </c>
      <c r="O308" s="8"/>
      <c r="P308" s="47">
        <f>BCC!L308*0.07*'$100 ref'!P$3</f>
        <v>8.4</v>
      </c>
    </row>
    <row r="309" ht="19.5" customHeight="1">
      <c r="A309" s="8"/>
      <c r="B309" s="9">
        <f t="shared" si="4"/>
        <v>1.035</v>
      </c>
      <c r="C309" s="16">
        <f t="shared" si="5"/>
        <v>304</v>
      </c>
      <c r="D309" s="28">
        <f t="shared" si="6"/>
        <v>14780</v>
      </c>
      <c r="E309" s="78" t="s">
        <v>15</v>
      </c>
      <c r="F309" s="79">
        <f t="shared" si="7"/>
        <v>1.01</v>
      </c>
      <c r="G309" s="78" t="s">
        <v>17</v>
      </c>
      <c r="H309" s="80">
        <f t="shared" si="1"/>
        <v>149.278</v>
      </c>
      <c r="I309" s="81"/>
      <c r="J309" s="82">
        <f t="shared" si="8"/>
        <v>158.713</v>
      </c>
      <c r="K309" s="83" t="s">
        <v>18</v>
      </c>
      <c r="L309" s="74">
        <f t="shared" si="2"/>
        <v>150</v>
      </c>
      <c r="M309" s="24"/>
      <c r="N309" s="31">
        <f t="shared" si="3"/>
        <v>54486.47</v>
      </c>
      <c r="O309" s="8"/>
      <c r="P309" s="47">
        <f>BCC!L309*0.07*'$100 ref'!P$3</f>
        <v>5.6</v>
      </c>
    </row>
    <row r="310" ht="19.5" customHeight="1">
      <c r="A310" s="8"/>
      <c r="B310" s="9">
        <f t="shared" si="4"/>
        <v>8.713</v>
      </c>
      <c r="C310" s="16">
        <f t="shared" si="5"/>
        <v>305</v>
      </c>
      <c r="D310" s="28">
        <f t="shared" si="6"/>
        <v>14930</v>
      </c>
      <c r="E310" s="78" t="s">
        <v>15</v>
      </c>
      <c r="F310" s="79">
        <f t="shared" si="7"/>
        <v>1.01</v>
      </c>
      <c r="G310" s="78" t="s">
        <v>17</v>
      </c>
      <c r="H310" s="80">
        <f t="shared" si="1"/>
        <v>150.793</v>
      </c>
      <c r="I310" s="81"/>
      <c r="J310" s="82">
        <f t="shared" si="8"/>
        <v>165.106</v>
      </c>
      <c r="K310" s="83" t="s">
        <v>18</v>
      </c>
      <c r="L310" s="74">
        <f t="shared" si="2"/>
        <v>160</v>
      </c>
      <c r="M310" s="24"/>
      <c r="N310" s="31">
        <f t="shared" si="3"/>
        <v>55039.445</v>
      </c>
      <c r="O310" s="8"/>
      <c r="P310" s="47">
        <f>BCC!L310*0.07*'$100 ref'!P$3</f>
        <v>8.4</v>
      </c>
    </row>
    <row r="311" ht="19.5" customHeight="1">
      <c r="A311" s="8"/>
      <c r="B311" s="9">
        <f t="shared" si="4"/>
        <v>5.106</v>
      </c>
      <c r="C311" s="16">
        <f t="shared" si="5"/>
        <v>306</v>
      </c>
      <c r="D311" s="28">
        <f t="shared" si="6"/>
        <v>15090</v>
      </c>
      <c r="E311" s="78" t="s">
        <v>15</v>
      </c>
      <c r="F311" s="79">
        <f t="shared" si="7"/>
        <v>1.01</v>
      </c>
      <c r="G311" s="78" t="s">
        <v>17</v>
      </c>
      <c r="H311" s="80">
        <f t="shared" si="1"/>
        <v>152.409</v>
      </c>
      <c r="I311" s="81"/>
      <c r="J311" s="82">
        <f t="shared" si="8"/>
        <v>165.915</v>
      </c>
      <c r="K311" s="83" t="s">
        <v>18</v>
      </c>
      <c r="L311" s="74">
        <f t="shared" si="2"/>
        <v>160</v>
      </c>
      <c r="M311" s="24"/>
      <c r="N311" s="31">
        <f t="shared" si="3"/>
        <v>55629.285</v>
      </c>
      <c r="O311" s="8"/>
      <c r="P311" s="47">
        <f>BCC!L311*0.07*'$100 ref'!P$3</f>
        <v>5.6</v>
      </c>
    </row>
    <row r="312" ht="19.5" customHeight="1">
      <c r="A312" s="8"/>
      <c r="B312" s="9">
        <f t="shared" si="4"/>
        <v>5.915</v>
      </c>
      <c r="C312" s="16">
        <f t="shared" si="5"/>
        <v>307</v>
      </c>
      <c r="D312" s="28">
        <f t="shared" si="6"/>
        <v>15250</v>
      </c>
      <c r="E312" s="78" t="s">
        <v>15</v>
      </c>
      <c r="F312" s="79">
        <f t="shared" si="7"/>
        <v>1.01</v>
      </c>
      <c r="G312" s="78" t="s">
        <v>17</v>
      </c>
      <c r="H312" s="80">
        <f t="shared" si="1"/>
        <v>154.025</v>
      </c>
      <c r="I312" s="81"/>
      <c r="J312" s="82">
        <f t="shared" si="8"/>
        <v>165.54</v>
      </c>
      <c r="K312" s="83" t="s">
        <v>18</v>
      </c>
      <c r="L312" s="74">
        <f t="shared" si="2"/>
        <v>160</v>
      </c>
      <c r="M312" s="24"/>
      <c r="N312" s="31">
        <f t="shared" si="3"/>
        <v>56219.125</v>
      </c>
      <c r="O312" s="8"/>
      <c r="P312" s="47">
        <f>BCC!L312*0.07*'$100 ref'!P$3</f>
        <v>8.4</v>
      </c>
    </row>
    <row r="313" ht="19.5" customHeight="1">
      <c r="A313" s="8"/>
      <c r="B313" s="9">
        <f t="shared" si="4"/>
        <v>5.54</v>
      </c>
      <c r="C313" s="16">
        <f t="shared" si="5"/>
        <v>308</v>
      </c>
      <c r="D313" s="28">
        <f t="shared" si="6"/>
        <v>15410</v>
      </c>
      <c r="E313" s="78" t="s">
        <v>15</v>
      </c>
      <c r="F313" s="79">
        <f t="shared" si="7"/>
        <v>1.01</v>
      </c>
      <c r="G313" s="78" t="s">
        <v>17</v>
      </c>
      <c r="H313" s="80">
        <f t="shared" si="1"/>
        <v>155.641</v>
      </c>
      <c r="I313" s="81"/>
      <c r="J313" s="82">
        <f t="shared" si="8"/>
        <v>169.581</v>
      </c>
      <c r="K313" s="83" t="s">
        <v>18</v>
      </c>
      <c r="L313" s="74">
        <f t="shared" si="2"/>
        <v>160</v>
      </c>
      <c r="M313" s="24"/>
      <c r="N313" s="31">
        <f t="shared" si="3"/>
        <v>56808.965</v>
      </c>
      <c r="O313" s="8"/>
      <c r="P313" s="47">
        <f>BCC!L313*0.07*'$100 ref'!P$3</f>
        <v>5.6</v>
      </c>
    </row>
    <row r="314" ht="19.5" customHeight="1">
      <c r="A314" s="8"/>
      <c r="B314" s="9">
        <f t="shared" si="4"/>
        <v>9.581</v>
      </c>
      <c r="C314" s="16">
        <f t="shared" si="5"/>
        <v>309</v>
      </c>
      <c r="D314" s="28">
        <f t="shared" si="6"/>
        <v>15570</v>
      </c>
      <c r="E314" s="78" t="s">
        <v>15</v>
      </c>
      <c r="F314" s="79">
        <f t="shared" si="7"/>
        <v>1.01</v>
      </c>
      <c r="G314" s="78" t="s">
        <v>17</v>
      </c>
      <c r="H314" s="80">
        <f t="shared" si="1"/>
        <v>157.257</v>
      </c>
      <c r="I314" s="81"/>
      <c r="J314" s="82">
        <f t="shared" si="8"/>
        <v>172.438</v>
      </c>
      <c r="K314" s="83" t="s">
        <v>18</v>
      </c>
      <c r="L314" s="74">
        <f t="shared" si="2"/>
        <v>170</v>
      </c>
      <c r="M314" s="24"/>
      <c r="N314" s="31">
        <f t="shared" si="3"/>
        <v>57398.805</v>
      </c>
      <c r="O314" s="8"/>
      <c r="P314" s="47">
        <f>BCC!L314*0.07*'$100 ref'!P$3</f>
        <v>8.4</v>
      </c>
    </row>
    <row r="315" ht="19.5" customHeight="1">
      <c r="A315" s="8"/>
      <c r="B315" s="9">
        <f t="shared" si="4"/>
        <v>2.438</v>
      </c>
      <c r="C315" s="16">
        <f t="shared" si="5"/>
        <v>310</v>
      </c>
      <c r="D315" s="28">
        <f t="shared" si="6"/>
        <v>15740</v>
      </c>
      <c r="E315" s="78" t="s">
        <v>15</v>
      </c>
      <c r="F315" s="79">
        <f t="shared" si="7"/>
        <v>1.01</v>
      </c>
      <c r="G315" s="78" t="s">
        <v>17</v>
      </c>
      <c r="H315" s="80">
        <f t="shared" si="1"/>
        <v>158.974</v>
      </c>
      <c r="I315" s="81"/>
      <c r="J315" s="82">
        <f t="shared" si="8"/>
        <v>169.812</v>
      </c>
      <c r="K315" s="83" t="s">
        <v>18</v>
      </c>
      <c r="L315" s="74">
        <f t="shared" si="2"/>
        <v>160</v>
      </c>
      <c r="M315" s="24"/>
      <c r="N315" s="31">
        <f t="shared" si="3"/>
        <v>58025.51</v>
      </c>
      <c r="O315" s="8"/>
      <c r="P315" s="47">
        <f>BCC!L315*0.07*'$100 ref'!P$3</f>
        <v>5.6</v>
      </c>
    </row>
    <row r="316" ht="19.5" customHeight="1">
      <c r="A316" s="8"/>
      <c r="B316" s="9">
        <f t="shared" si="4"/>
        <v>9.812</v>
      </c>
      <c r="C316" s="16">
        <f t="shared" si="5"/>
        <v>311</v>
      </c>
      <c r="D316" s="28">
        <f t="shared" si="6"/>
        <v>15900</v>
      </c>
      <c r="E316" s="78" t="s">
        <v>15</v>
      </c>
      <c r="F316" s="79">
        <f t="shared" si="7"/>
        <v>1.01</v>
      </c>
      <c r="G316" s="78" t="s">
        <v>17</v>
      </c>
      <c r="H316" s="80">
        <f t="shared" si="1"/>
        <v>160.59</v>
      </c>
      <c r="I316" s="81"/>
      <c r="J316" s="82">
        <f t="shared" si="8"/>
        <v>176.002</v>
      </c>
      <c r="K316" s="83" t="s">
        <v>18</v>
      </c>
      <c r="L316" s="74">
        <f t="shared" si="2"/>
        <v>170</v>
      </c>
      <c r="M316" s="24"/>
      <c r="N316" s="31">
        <f t="shared" si="3"/>
        <v>58615.35</v>
      </c>
      <c r="O316" s="8"/>
      <c r="P316" s="47">
        <f>BCC!L316*0.07*'$100 ref'!P$3</f>
        <v>8.4</v>
      </c>
    </row>
    <row r="317" ht="19.5" customHeight="1">
      <c r="A317" s="8"/>
      <c r="B317" s="9">
        <f t="shared" si="4"/>
        <v>6.002</v>
      </c>
      <c r="C317" s="16">
        <f t="shared" si="5"/>
        <v>312</v>
      </c>
      <c r="D317" s="28">
        <f t="shared" si="6"/>
        <v>16070</v>
      </c>
      <c r="E317" s="78" t="s">
        <v>15</v>
      </c>
      <c r="F317" s="79">
        <f t="shared" si="7"/>
        <v>1.01</v>
      </c>
      <c r="G317" s="78" t="s">
        <v>17</v>
      </c>
      <c r="H317" s="80">
        <f t="shared" si="1"/>
        <v>162.307</v>
      </c>
      <c r="I317" s="81"/>
      <c r="J317" s="82">
        <f t="shared" si="8"/>
        <v>176.709</v>
      </c>
      <c r="K317" s="83" t="s">
        <v>18</v>
      </c>
      <c r="L317" s="74">
        <f t="shared" si="2"/>
        <v>170</v>
      </c>
      <c r="M317" s="24"/>
      <c r="N317" s="31">
        <f t="shared" si="3"/>
        <v>59242.055</v>
      </c>
      <c r="O317" s="8"/>
      <c r="P317" s="47">
        <f>BCC!L317*0.07*'$100 ref'!P$3</f>
        <v>5.6</v>
      </c>
    </row>
    <row r="318" ht="19.5" customHeight="1">
      <c r="A318" s="8"/>
      <c r="B318" s="9">
        <f t="shared" si="4"/>
        <v>6.709</v>
      </c>
      <c r="C318" s="16">
        <f t="shared" si="5"/>
        <v>313</v>
      </c>
      <c r="D318" s="28">
        <f t="shared" si="6"/>
        <v>16240</v>
      </c>
      <c r="E318" s="78" t="s">
        <v>15</v>
      </c>
      <c r="F318" s="79">
        <f t="shared" si="7"/>
        <v>1.01</v>
      </c>
      <c r="G318" s="78" t="s">
        <v>17</v>
      </c>
      <c r="H318" s="80">
        <f t="shared" si="1"/>
        <v>164.024</v>
      </c>
      <c r="I318" s="81"/>
      <c r="J318" s="82">
        <f t="shared" si="8"/>
        <v>176.333</v>
      </c>
      <c r="K318" s="83" t="s">
        <v>18</v>
      </c>
      <c r="L318" s="74">
        <f t="shared" si="2"/>
        <v>170</v>
      </c>
      <c r="M318" s="24"/>
      <c r="N318" s="31">
        <f t="shared" si="3"/>
        <v>59868.76</v>
      </c>
      <c r="O318" s="8"/>
      <c r="P318" s="47">
        <f>BCC!L318*0.07*'$100 ref'!P$3</f>
        <v>8.4</v>
      </c>
    </row>
    <row r="319" ht="19.5" customHeight="1">
      <c r="A319" s="8"/>
      <c r="B319" s="9">
        <f t="shared" si="4"/>
        <v>6.333</v>
      </c>
      <c r="C319" s="16">
        <f t="shared" si="5"/>
        <v>314</v>
      </c>
      <c r="D319" s="28">
        <f t="shared" si="6"/>
        <v>16410</v>
      </c>
      <c r="E319" s="78" t="s">
        <v>15</v>
      </c>
      <c r="F319" s="79">
        <f t="shared" si="7"/>
        <v>1.01</v>
      </c>
      <c r="G319" s="78" t="s">
        <v>17</v>
      </c>
      <c r="H319" s="80">
        <f t="shared" si="1"/>
        <v>165.741</v>
      </c>
      <c r="I319" s="81"/>
      <c r="J319" s="82">
        <f t="shared" si="8"/>
        <v>180.474</v>
      </c>
      <c r="K319" s="83" t="s">
        <v>18</v>
      </c>
      <c r="L319" s="74">
        <f t="shared" si="2"/>
        <v>180</v>
      </c>
      <c r="M319" s="24"/>
      <c r="N319" s="31">
        <f t="shared" si="3"/>
        <v>60495.465</v>
      </c>
      <c r="O319" s="8"/>
      <c r="P319" s="47">
        <f>BCC!L319*0.07*'$100 ref'!P$3</f>
        <v>8.4</v>
      </c>
    </row>
    <row r="320" ht="19.5" customHeight="1">
      <c r="A320" s="8"/>
      <c r="B320" s="9">
        <f t="shared" si="4"/>
        <v>0.474</v>
      </c>
      <c r="C320" s="16">
        <f t="shared" si="5"/>
        <v>315</v>
      </c>
      <c r="D320" s="28">
        <f t="shared" si="6"/>
        <v>16590</v>
      </c>
      <c r="E320" s="78" t="s">
        <v>15</v>
      </c>
      <c r="F320" s="79">
        <f t="shared" si="7"/>
        <v>1.01</v>
      </c>
      <c r="G320" s="78" t="s">
        <v>17</v>
      </c>
      <c r="H320" s="80">
        <f t="shared" si="1"/>
        <v>167.559</v>
      </c>
      <c r="I320" s="81"/>
      <c r="J320" s="82">
        <f t="shared" si="8"/>
        <v>176.433</v>
      </c>
      <c r="K320" s="83" t="s">
        <v>18</v>
      </c>
      <c r="L320" s="74">
        <f t="shared" si="2"/>
        <v>170</v>
      </c>
      <c r="M320" s="24"/>
      <c r="N320" s="31">
        <f t="shared" si="3"/>
        <v>61159.035</v>
      </c>
      <c r="O320" s="8"/>
      <c r="P320" s="47">
        <f>BCC!L320*0.07*'$100 ref'!P$3</f>
        <v>8.4</v>
      </c>
    </row>
    <row r="321" ht="19.5" customHeight="1">
      <c r="A321" s="8"/>
      <c r="B321" s="9">
        <f t="shared" si="4"/>
        <v>6.433</v>
      </c>
      <c r="C321" s="16">
        <f t="shared" si="5"/>
        <v>316</v>
      </c>
      <c r="D321" s="28">
        <f t="shared" si="6"/>
        <v>16760</v>
      </c>
      <c r="E321" s="78" t="s">
        <v>15</v>
      </c>
      <c r="F321" s="79">
        <f t="shared" si="7"/>
        <v>1.01</v>
      </c>
      <c r="G321" s="78" t="s">
        <v>17</v>
      </c>
      <c r="H321" s="80">
        <f t="shared" si="1"/>
        <v>169.276</v>
      </c>
      <c r="I321" s="81"/>
      <c r="J321" s="82">
        <f t="shared" si="8"/>
        <v>184.109</v>
      </c>
      <c r="K321" s="83" t="s">
        <v>18</v>
      </c>
      <c r="L321" s="74">
        <f t="shared" si="2"/>
        <v>180</v>
      </c>
      <c r="M321" s="24"/>
      <c r="N321" s="31">
        <f t="shared" si="3"/>
        <v>61785.74</v>
      </c>
      <c r="O321" s="8"/>
      <c r="P321" s="47">
        <f>BCC!L321*0.07*'$100 ref'!P$3</f>
        <v>5.6</v>
      </c>
    </row>
    <row r="322" ht="19.5" customHeight="1">
      <c r="A322" s="8"/>
      <c r="B322" s="9">
        <f t="shared" si="4"/>
        <v>4.109</v>
      </c>
      <c r="C322" s="16">
        <f t="shared" si="5"/>
        <v>317</v>
      </c>
      <c r="D322" s="28">
        <f t="shared" si="6"/>
        <v>16940</v>
      </c>
      <c r="E322" s="78" t="s">
        <v>15</v>
      </c>
      <c r="F322" s="79">
        <f t="shared" si="7"/>
        <v>1.01</v>
      </c>
      <c r="G322" s="78" t="s">
        <v>17</v>
      </c>
      <c r="H322" s="80">
        <f t="shared" si="1"/>
        <v>171.094</v>
      </c>
      <c r="I322" s="81"/>
      <c r="J322" s="82">
        <f t="shared" si="8"/>
        <v>180.803</v>
      </c>
      <c r="K322" s="83" t="s">
        <v>18</v>
      </c>
      <c r="L322" s="74">
        <f t="shared" si="2"/>
        <v>180</v>
      </c>
      <c r="M322" s="24"/>
      <c r="N322" s="31">
        <f t="shared" si="3"/>
        <v>62449.31</v>
      </c>
      <c r="O322" s="8"/>
      <c r="P322" s="47">
        <f>BCC!L322*0.07*'$100 ref'!P$3</f>
        <v>8.4</v>
      </c>
    </row>
    <row r="323" ht="19.5" customHeight="1">
      <c r="A323" s="8"/>
      <c r="B323" s="9">
        <f t="shared" si="4"/>
        <v>0.803</v>
      </c>
      <c r="C323" s="16">
        <f t="shared" si="5"/>
        <v>318</v>
      </c>
      <c r="D323" s="28">
        <f t="shared" si="6"/>
        <v>17120</v>
      </c>
      <c r="E323" s="78" t="s">
        <v>15</v>
      </c>
      <c r="F323" s="79">
        <f t="shared" si="7"/>
        <v>1.01</v>
      </c>
      <c r="G323" s="78" t="s">
        <v>17</v>
      </c>
      <c r="H323" s="80">
        <f t="shared" si="1"/>
        <v>172.912</v>
      </c>
      <c r="I323" s="81"/>
      <c r="J323" s="82">
        <f t="shared" si="8"/>
        <v>182.115</v>
      </c>
      <c r="K323" s="83" t="s">
        <v>18</v>
      </c>
      <c r="L323" s="74">
        <f t="shared" si="2"/>
        <v>180</v>
      </c>
      <c r="M323" s="24"/>
      <c r="N323" s="31">
        <f t="shared" si="3"/>
        <v>63112.88</v>
      </c>
      <c r="O323" s="8"/>
      <c r="P323" s="47">
        <f>BCC!L323*0.07*'$100 ref'!P$3</f>
        <v>8.4</v>
      </c>
    </row>
    <row r="324" ht="19.5" customHeight="1">
      <c r="A324" s="8"/>
      <c r="B324" s="9">
        <f t="shared" si="4"/>
        <v>2.115</v>
      </c>
      <c r="C324" s="16">
        <f t="shared" si="5"/>
        <v>319</v>
      </c>
      <c r="D324" s="28">
        <f t="shared" si="6"/>
        <v>17300</v>
      </c>
      <c r="E324" s="78" t="s">
        <v>15</v>
      </c>
      <c r="F324" s="79">
        <f t="shared" si="7"/>
        <v>1.01</v>
      </c>
      <c r="G324" s="78" t="s">
        <v>17</v>
      </c>
      <c r="H324" s="80">
        <f t="shared" si="1"/>
        <v>174.73</v>
      </c>
      <c r="I324" s="81"/>
      <c r="J324" s="82">
        <f t="shared" si="8"/>
        <v>185.245</v>
      </c>
      <c r="K324" s="83" t="s">
        <v>18</v>
      </c>
      <c r="L324" s="74">
        <f t="shared" si="2"/>
        <v>180</v>
      </c>
      <c r="M324" s="24"/>
      <c r="N324" s="31">
        <f t="shared" si="3"/>
        <v>63776.45</v>
      </c>
      <c r="O324" s="8"/>
      <c r="P324" s="47">
        <f>BCC!L324*0.07*'$100 ref'!P$3</f>
        <v>8.4</v>
      </c>
    </row>
    <row r="325" ht="19.5" customHeight="1">
      <c r="A325" s="8"/>
      <c r="B325" s="9">
        <f t="shared" si="4"/>
        <v>5.245</v>
      </c>
      <c r="C325" s="16">
        <f t="shared" si="5"/>
        <v>320</v>
      </c>
      <c r="D325" s="28">
        <f t="shared" si="6"/>
        <v>17480</v>
      </c>
      <c r="E325" s="78" t="s">
        <v>15</v>
      </c>
      <c r="F325" s="79">
        <f t="shared" si="7"/>
        <v>1.01</v>
      </c>
      <c r="G325" s="78" t="s">
        <v>17</v>
      </c>
      <c r="H325" s="80">
        <f t="shared" si="1"/>
        <v>176.548</v>
      </c>
      <c r="I325" s="81"/>
      <c r="J325" s="82">
        <f t="shared" si="8"/>
        <v>190.193</v>
      </c>
      <c r="K325" s="83" t="s">
        <v>18</v>
      </c>
      <c r="L325" s="74">
        <f t="shared" si="2"/>
        <v>190</v>
      </c>
      <c r="M325" s="24"/>
      <c r="N325" s="31">
        <f t="shared" si="3"/>
        <v>64440.02</v>
      </c>
      <c r="O325" s="8"/>
      <c r="P325" s="47">
        <f>BCC!L325*0.07*'$100 ref'!P$3</f>
        <v>8.4</v>
      </c>
    </row>
    <row r="326" ht="19.5" customHeight="1">
      <c r="A326" s="8"/>
      <c r="B326" s="9">
        <f t="shared" si="4"/>
        <v>0.193</v>
      </c>
      <c r="C326" s="16">
        <f t="shared" si="5"/>
        <v>321</v>
      </c>
      <c r="D326" s="28">
        <f t="shared" si="6"/>
        <v>17670</v>
      </c>
      <c r="E326" s="78" t="s">
        <v>15</v>
      </c>
      <c r="F326" s="79">
        <f t="shared" si="7"/>
        <v>1.01</v>
      </c>
      <c r="G326" s="78" t="s">
        <v>17</v>
      </c>
      <c r="H326" s="80">
        <f t="shared" si="1"/>
        <v>178.467</v>
      </c>
      <c r="I326" s="81"/>
      <c r="J326" s="82">
        <f t="shared" si="8"/>
        <v>187.06</v>
      </c>
      <c r="K326" s="83" t="s">
        <v>18</v>
      </c>
      <c r="L326" s="74">
        <f t="shared" si="2"/>
        <v>180</v>
      </c>
      <c r="M326" s="24"/>
      <c r="N326" s="31">
        <f t="shared" si="3"/>
        <v>65140.455</v>
      </c>
      <c r="O326" s="8"/>
      <c r="P326" s="47">
        <f>BCC!L326*0.07*'$100 ref'!P$3</f>
        <v>8.4</v>
      </c>
    </row>
    <row r="327" ht="19.5" customHeight="1">
      <c r="A327" s="8"/>
      <c r="B327" s="9">
        <f t="shared" si="4"/>
        <v>7.06</v>
      </c>
      <c r="C327" s="16">
        <f t="shared" si="5"/>
        <v>322</v>
      </c>
      <c r="D327" s="28">
        <f t="shared" si="6"/>
        <v>17850</v>
      </c>
      <c r="E327" s="78" t="s">
        <v>15</v>
      </c>
      <c r="F327" s="79">
        <f t="shared" si="7"/>
        <v>1.01</v>
      </c>
      <c r="G327" s="78" t="s">
        <v>17</v>
      </c>
      <c r="H327" s="80">
        <f t="shared" si="1"/>
        <v>180.285</v>
      </c>
      <c r="I327" s="81"/>
      <c r="J327" s="82">
        <f t="shared" si="8"/>
        <v>195.745</v>
      </c>
      <c r="K327" s="83" t="s">
        <v>18</v>
      </c>
      <c r="L327" s="74">
        <f t="shared" si="2"/>
        <v>190</v>
      </c>
      <c r="M327" s="24"/>
      <c r="N327" s="31">
        <f t="shared" si="3"/>
        <v>65804.025</v>
      </c>
      <c r="O327" s="8"/>
      <c r="P327" s="47">
        <f>BCC!L327*0.07*'$100 ref'!P$3</f>
        <v>5.6</v>
      </c>
    </row>
    <row r="328" ht="19.5" customHeight="1">
      <c r="A328" s="8"/>
      <c r="B328" s="9">
        <f t="shared" si="4"/>
        <v>5.745</v>
      </c>
      <c r="C328" s="16">
        <f t="shared" si="5"/>
        <v>323</v>
      </c>
      <c r="D328" s="28">
        <f t="shared" si="6"/>
        <v>18040</v>
      </c>
      <c r="E328" s="78" t="s">
        <v>15</v>
      </c>
      <c r="F328" s="79">
        <f t="shared" si="7"/>
        <v>1.01</v>
      </c>
      <c r="G328" s="78" t="s">
        <v>17</v>
      </c>
      <c r="H328" s="80">
        <f t="shared" si="1"/>
        <v>182.204</v>
      </c>
      <c r="I328" s="81"/>
      <c r="J328" s="82">
        <f t="shared" si="8"/>
        <v>193.549</v>
      </c>
      <c r="K328" s="83" t="s">
        <v>18</v>
      </c>
      <c r="L328" s="74">
        <f t="shared" si="2"/>
        <v>190</v>
      </c>
      <c r="M328" s="24"/>
      <c r="N328" s="31">
        <f t="shared" si="3"/>
        <v>66504.46</v>
      </c>
      <c r="O328" s="8"/>
      <c r="P328" s="47">
        <f>BCC!L328*0.07*'$100 ref'!P$3</f>
        <v>8.4</v>
      </c>
    </row>
    <row r="329" ht="19.5" customHeight="1">
      <c r="A329" s="8"/>
      <c r="B329" s="9">
        <f t="shared" si="4"/>
        <v>3.549</v>
      </c>
      <c r="C329" s="16">
        <f t="shared" si="5"/>
        <v>324</v>
      </c>
      <c r="D329" s="28">
        <f t="shared" si="6"/>
        <v>18230</v>
      </c>
      <c r="E329" s="78" t="s">
        <v>15</v>
      </c>
      <c r="F329" s="79">
        <f t="shared" si="7"/>
        <v>1.01</v>
      </c>
      <c r="G329" s="78" t="s">
        <v>17</v>
      </c>
      <c r="H329" s="80">
        <f t="shared" si="1"/>
        <v>184.123</v>
      </c>
      <c r="I329" s="81"/>
      <c r="J329" s="82">
        <f t="shared" si="8"/>
        <v>196.072</v>
      </c>
      <c r="K329" s="83" t="s">
        <v>18</v>
      </c>
      <c r="L329" s="74">
        <f t="shared" si="2"/>
        <v>190</v>
      </c>
      <c r="M329" s="24"/>
      <c r="N329" s="31">
        <f t="shared" si="3"/>
        <v>67204.895</v>
      </c>
      <c r="O329" s="8"/>
      <c r="P329" s="47">
        <f>BCC!L329*0.07*'$100 ref'!P$3</f>
        <v>8.4</v>
      </c>
    </row>
    <row r="330" ht="19.5" customHeight="1">
      <c r="A330" s="8"/>
      <c r="B330" s="9">
        <f t="shared" si="4"/>
        <v>6.072</v>
      </c>
      <c r="C330" s="16">
        <f t="shared" si="5"/>
        <v>325</v>
      </c>
      <c r="D330" s="28">
        <f t="shared" si="6"/>
        <v>18420</v>
      </c>
      <c r="E330" s="78" t="s">
        <v>15</v>
      </c>
      <c r="F330" s="79">
        <f t="shared" si="7"/>
        <v>1.01</v>
      </c>
      <c r="G330" s="78" t="s">
        <v>17</v>
      </c>
      <c r="H330" s="80">
        <f t="shared" si="1"/>
        <v>186.042</v>
      </c>
      <c r="I330" s="81"/>
      <c r="J330" s="82">
        <f t="shared" si="8"/>
        <v>200.514</v>
      </c>
      <c r="K330" s="83" t="s">
        <v>18</v>
      </c>
      <c r="L330" s="74">
        <f t="shared" si="2"/>
        <v>200</v>
      </c>
      <c r="M330" s="24"/>
      <c r="N330" s="31">
        <f t="shared" si="3"/>
        <v>67905.33</v>
      </c>
      <c r="O330" s="8"/>
      <c r="P330" s="47">
        <f>BCC!L330*0.07*'$100 ref'!P$3</f>
        <v>8.4</v>
      </c>
    </row>
    <row r="331" ht="19.5" customHeight="1">
      <c r="A331" s="8"/>
      <c r="B331" s="9">
        <f t="shared" si="4"/>
        <v>0.514</v>
      </c>
      <c r="C331" s="16">
        <f t="shared" si="5"/>
        <v>326</v>
      </c>
      <c r="D331" s="28">
        <f t="shared" si="6"/>
        <v>18620</v>
      </c>
      <c r="E331" s="78" t="s">
        <v>15</v>
      </c>
      <c r="F331" s="79">
        <f t="shared" si="7"/>
        <v>1.01</v>
      </c>
      <c r="G331" s="78" t="s">
        <v>17</v>
      </c>
      <c r="H331" s="80">
        <f t="shared" si="1"/>
        <v>188.062</v>
      </c>
      <c r="I331" s="81"/>
      <c r="J331" s="82">
        <f t="shared" si="8"/>
        <v>196.976</v>
      </c>
      <c r="K331" s="83" t="s">
        <v>18</v>
      </c>
      <c r="L331" s="74">
        <f t="shared" si="2"/>
        <v>190</v>
      </c>
      <c r="M331" s="24"/>
      <c r="N331" s="31">
        <f t="shared" si="3"/>
        <v>68642.63</v>
      </c>
      <c r="O331" s="8"/>
      <c r="P331" s="47">
        <f>BCC!L331*0.07*'$100 ref'!P$3</f>
        <v>8.4</v>
      </c>
    </row>
    <row r="332" ht="19.5" customHeight="1">
      <c r="A332" s="8"/>
      <c r="B332" s="9">
        <f t="shared" si="4"/>
        <v>6.976</v>
      </c>
      <c r="C332" s="16">
        <f t="shared" si="5"/>
        <v>327</v>
      </c>
      <c r="D332" s="28">
        <f t="shared" si="6"/>
        <v>18810</v>
      </c>
      <c r="E332" s="78" t="s">
        <v>15</v>
      </c>
      <c r="F332" s="79">
        <f t="shared" si="7"/>
        <v>1.01</v>
      </c>
      <c r="G332" s="78" t="s">
        <v>17</v>
      </c>
      <c r="H332" s="80">
        <f t="shared" si="1"/>
        <v>189.981</v>
      </c>
      <c r="I332" s="81"/>
      <c r="J332" s="82">
        <f t="shared" si="8"/>
        <v>205.357</v>
      </c>
      <c r="K332" s="83" t="s">
        <v>18</v>
      </c>
      <c r="L332" s="74">
        <f t="shared" si="2"/>
        <v>200</v>
      </c>
      <c r="M332" s="24"/>
      <c r="N332" s="31">
        <f t="shared" si="3"/>
        <v>69343.065</v>
      </c>
      <c r="O332" s="8"/>
      <c r="P332" s="47">
        <f>BCC!L332*0.07*'$100 ref'!P$3</f>
        <v>11.2</v>
      </c>
    </row>
    <row r="333" ht="19.5" customHeight="1">
      <c r="A333" s="8"/>
      <c r="B333" s="9">
        <f t="shared" si="4"/>
        <v>5.357</v>
      </c>
      <c r="C333" s="16">
        <f t="shared" si="5"/>
        <v>328</v>
      </c>
      <c r="D333" s="28">
        <f t="shared" si="6"/>
        <v>19010</v>
      </c>
      <c r="E333" s="78" t="s">
        <v>15</v>
      </c>
      <c r="F333" s="79">
        <f t="shared" si="7"/>
        <v>1.01</v>
      </c>
      <c r="G333" s="78" t="s">
        <v>17</v>
      </c>
      <c r="H333" s="80">
        <f t="shared" si="1"/>
        <v>192.001</v>
      </c>
      <c r="I333" s="81"/>
      <c r="J333" s="82">
        <f t="shared" si="8"/>
        <v>208.558</v>
      </c>
      <c r="K333" s="83" t="s">
        <v>18</v>
      </c>
      <c r="L333" s="74">
        <f t="shared" si="2"/>
        <v>200</v>
      </c>
      <c r="M333" s="24"/>
      <c r="N333" s="31">
        <f t="shared" si="3"/>
        <v>70080.365</v>
      </c>
      <c r="O333" s="8"/>
      <c r="P333" s="47">
        <f>BCC!L333*0.07*'$100 ref'!P$3</f>
        <v>8.4</v>
      </c>
    </row>
    <row r="334" ht="19.5" customHeight="1">
      <c r="A334" s="8"/>
      <c r="B334" s="9">
        <f t="shared" si="4"/>
        <v>8.558</v>
      </c>
      <c r="C334" s="16">
        <f t="shared" si="5"/>
        <v>329</v>
      </c>
      <c r="D334" s="28">
        <f t="shared" si="6"/>
        <v>19210</v>
      </c>
      <c r="E334" s="78" t="s">
        <v>15</v>
      </c>
      <c r="F334" s="79">
        <f t="shared" si="7"/>
        <v>1.01</v>
      </c>
      <c r="G334" s="78" t="s">
        <v>17</v>
      </c>
      <c r="H334" s="80">
        <f t="shared" si="1"/>
        <v>194.021</v>
      </c>
      <c r="I334" s="81"/>
      <c r="J334" s="82">
        <f t="shared" si="8"/>
        <v>210.979</v>
      </c>
      <c r="K334" s="83" t="s">
        <v>18</v>
      </c>
      <c r="L334" s="74">
        <f t="shared" si="2"/>
        <v>210</v>
      </c>
      <c r="M334" s="24"/>
      <c r="N334" s="31">
        <f t="shared" si="3"/>
        <v>70817.665</v>
      </c>
      <c r="O334" s="8"/>
      <c r="P334" s="47">
        <f>BCC!L334*0.07*'$100 ref'!P$3</f>
        <v>8.4</v>
      </c>
    </row>
    <row r="335" ht="19.5" customHeight="1">
      <c r="A335" s="8"/>
      <c r="B335" s="9">
        <f t="shared" si="4"/>
        <v>0.979</v>
      </c>
      <c r="C335" s="16">
        <f t="shared" si="5"/>
        <v>330</v>
      </c>
      <c r="D335" s="28">
        <f t="shared" si="6"/>
        <v>19420</v>
      </c>
      <c r="E335" s="78" t="s">
        <v>15</v>
      </c>
      <c r="F335" s="79">
        <f t="shared" si="7"/>
        <v>1.01</v>
      </c>
      <c r="G335" s="78" t="s">
        <v>17</v>
      </c>
      <c r="H335" s="80">
        <f t="shared" si="1"/>
        <v>196.142</v>
      </c>
      <c r="I335" s="81"/>
      <c r="J335" s="82">
        <f t="shared" si="8"/>
        <v>205.521</v>
      </c>
      <c r="K335" s="83" t="s">
        <v>18</v>
      </c>
      <c r="L335" s="74">
        <f t="shared" si="2"/>
        <v>200</v>
      </c>
      <c r="M335" s="24"/>
      <c r="N335" s="31">
        <f t="shared" si="3"/>
        <v>71591.83</v>
      </c>
      <c r="O335" s="8"/>
      <c r="P335" s="47">
        <f>BCC!L335*0.07*'$100 ref'!P$3</f>
        <v>8.4</v>
      </c>
    </row>
    <row r="336" ht="19.5" customHeight="1">
      <c r="A336" s="8"/>
      <c r="B336" s="9">
        <f t="shared" si="4"/>
        <v>5.521</v>
      </c>
      <c r="C336" s="16">
        <f t="shared" si="5"/>
        <v>331</v>
      </c>
      <c r="D336" s="28">
        <f t="shared" si="6"/>
        <v>19620</v>
      </c>
      <c r="E336" s="78" t="s">
        <v>15</v>
      </c>
      <c r="F336" s="79">
        <f t="shared" si="7"/>
        <v>1.01</v>
      </c>
      <c r="G336" s="78" t="s">
        <v>17</v>
      </c>
      <c r="H336" s="80">
        <f t="shared" si="1"/>
        <v>198.162</v>
      </c>
      <c r="I336" s="81"/>
      <c r="J336" s="82">
        <f t="shared" si="8"/>
        <v>212.083</v>
      </c>
      <c r="K336" s="83" t="s">
        <v>18</v>
      </c>
      <c r="L336" s="74">
        <f t="shared" si="2"/>
        <v>210</v>
      </c>
      <c r="M336" s="24"/>
      <c r="N336" s="31">
        <f t="shared" si="3"/>
        <v>72329.13</v>
      </c>
      <c r="O336" s="8"/>
      <c r="P336" s="47">
        <f>BCC!L336*0.07*'$100 ref'!P$3</f>
        <v>8.4</v>
      </c>
    </row>
    <row r="337" ht="19.5" customHeight="1">
      <c r="A337" s="8"/>
      <c r="B337" s="9">
        <f t="shared" si="4"/>
        <v>2.083</v>
      </c>
      <c r="C337" s="16">
        <f t="shared" si="5"/>
        <v>332</v>
      </c>
      <c r="D337" s="28">
        <f t="shared" si="6"/>
        <v>19830</v>
      </c>
      <c r="E337" s="78" t="s">
        <v>15</v>
      </c>
      <c r="F337" s="79">
        <f t="shared" si="7"/>
        <v>1.01</v>
      </c>
      <c r="G337" s="78" t="s">
        <v>17</v>
      </c>
      <c r="H337" s="80">
        <f t="shared" si="1"/>
        <v>200.283</v>
      </c>
      <c r="I337" s="81"/>
      <c r="J337" s="82">
        <f t="shared" si="8"/>
        <v>210.766</v>
      </c>
      <c r="K337" s="83" t="s">
        <v>18</v>
      </c>
      <c r="L337" s="74">
        <f t="shared" si="2"/>
        <v>210</v>
      </c>
      <c r="M337" s="24"/>
      <c r="N337" s="31">
        <f t="shared" si="3"/>
        <v>73103.295</v>
      </c>
      <c r="O337" s="8"/>
      <c r="P337" s="47">
        <f>BCC!L337*0.07*'$100 ref'!P$3</f>
        <v>8.4</v>
      </c>
    </row>
    <row r="338" ht="19.5" customHeight="1">
      <c r="A338" s="8"/>
      <c r="B338" s="9">
        <f t="shared" si="4"/>
        <v>0.766</v>
      </c>
      <c r="C338" s="16">
        <f t="shared" si="5"/>
        <v>333</v>
      </c>
      <c r="D338" s="28">
        <f t="shared" si="6"/>
        <v>20040</v>
      </c>
      <c r="E338" s="78" t="s">
        <v>15</v>
      </c>
      <c r="F338" s="79">
        <f t="shared" si="7"/>
        <v>1.01</v>
      </c>
      <c r="G338" s="78" t="s">
        <v>17</v>
      </c>
      <c r="H338" s="80">
        <f t="shared" si="1"/>
        <v>202.404</v>
      </c>
      <c r="I338" s="81"/>
      <c r="J338" s="82">
        <f t="shared" si="8"/>
        <v>211.57</v>
      </c>
      <c r="K338" s="83" t="s">
        <v>18</v>
      </c>
      <c r="L338" s="74">
        <f t="shared" si="2"/>
        <v>210</v>
      </c>
      <c r="M338" s="24"/>
      <c r="N338" s="31">
        <f t="shared" si="3"/>
        <v>73877.46</v>
      </c>
      <c r="O338" s="8"/>
      <c r="P338" s="47">
        <f>BCC!L338*0.07*'$100 ref'!P$3</f>
        <v>11.2</v>
      </c>
    </row>
    <row r="339" ht="19.5" customHeight="1">
      <c r="A339" s="8"/>
      <c r="B339" s="9">
        <f t="shared" si="4"/>
        <v>1.57</v>
      </c>
      <c r="C339" s="16">
        <f t="shared" si="5"/>
        <v>334</v>
      </c>
      <c r="D339" s="28">
        <f t="shared" si="6"/>
        <v>20250</v>
      </c>
      <c r="E339" s="78" t="s">
        <v>15</v>
      </c>
      <c r="F339" s="79">
        <f t="shared" si="7"/>
        <v>1.01</v>
      </c>
      <c r="G339" s="78" t="s">
        <v>17</v>
      </c>
      <c r="H339" s="80">
        <f t="shared" si="1"/>
        <v>204.525</v>
      </c>
      <c r="I339" s="81"/>
      <c r="J339" s="82">
        <f t="shared" si="8"/>
        <v>217.295</v>
      </c>
      <c r="K339" s="83" t="s">
        <v>18</v>
      </c>
      <c r="L339" s="74">
        <f t="shared" si="2"/>
        <v>210</v>
      </c>
      <c r="M339" s="24"/>
      <c r="N339" s="31">
        <f t="shared" si="3"/>
        <v>74651.625</v>
      </c>
      <c r="O339" s="8"/>
      <c r="P339" s="47">
        <f>BCC!L339*0.07*'$100 ref'!P$3</f>
        <v>8.4</v>
      </c>
    </row>
    <row r="340" ht="19.5" customHeight="1">
      <c r="A340" s="8"/>
      <c r="B340" s="9">
        <f t="shared" si="4"/>
        <v>7.295</v>
      </c>
      <c r="C340" s="16">
        <f t="shared" si="5"/>
        <v>335</v>
      </c>
      <c r="D340" s="28">
        <f t="shared" si="6"/>
        <v>20460</v>
      </c>
      <c r="E340" s="78" t="s">
        <v>15</v>
      </c>
      <c r="F340" s="79">
        <f t="shared" si="7"/>
        <v>1.01</v>
      </c>
      <c r="G340" s="78" t="s">
        <v>17</v>
      </c>
      <c r="H340" s="80">
        <f t="shared" si="1"/>
        <v>206.646</v>
      </c>
      <c r="I340" s="81"/>
      <c r="J340" s="82">
        <f t="shared" si="8"/>
        <v>222.341</v>
      </c>
      <c r="K340" s="83" t="s">
        <v>18</v>
      </c>
      <c r="L340" s="74">
        <f t="shared" si="2"/>
        <v>220</v>
      </c>
      <c r="M340" s="24"/>
      <c r="N340" s="31">
        <f t="shared" si="3"/>
        <v>75425.79</v>
      </c>
      <c r="O340" s="8"/>
      <c r="P340" s="47">
        <f>BCC!L340*0.07*'$100 ref'!P$3</f>
        <v>8.4</v>
      </c>
    </row>
    <row r="341" ht="19.5" customHeight="1">
      <c r="A341" s="8"/>
      <c r="B341" s="9">
        <f t="shared" si="4"/>
        <v>2.341</v>
      </c>
      <c r="C341" s="16">
        <f t="shared" si="5"/>
        <v>336</v>
      </c>
      <c r="D341" s="28">
        <f t="shared" si="6"/>
        <v>20680</v>
      </c>
      <c r="E341" s="78" t="s">
        <v>15</v>
      </c>
      <c r="F341" s="79">
        <f t="shared" si="7"/>
        <v>1.01</v>
      </c>
      <c r="G341" s="78" t="s">
        <v>17</v>
      </c>
      <c r="H341" s="80">
        <f t="shared" si="1"/>
        <v>208.868</v>
      </c>
      <c r="I341" s="81"/>
      <c r="J341" s="82">
        <f t="shared" si="8"/>
        <v>219.609</v>
      </c>
      <c r="K341" s="83" t="s">
        <v>18</v>
      </c>
      <c r="L341" s="74">
        <f t="shared" si="2"/>
        <v>210</v>
      </c>
      <c r="M341" s="24"/>
      <c r="N341" s="31">
        <f t="shared" si="3"/>
        <v>76236.82</v>
      </c>
      <c r="O341" s="8"/>
      <c r="P341" s="47">
        <f>BCC!L341*0.07*'$100 ref'!P$3</f>
        <v>11.2</v>
      </c>
    </row>
    <row r="342" ht="19.5" customHeight="1">
      <c r="A342" s="8"/>
      <c r="B342" s="9">
        <f t="shared" si="4"/>
        <v>9.609</v>
      </c>
      <c r="C342" s="16">
        <f t="shared" si="5"/>
        <v>337</v>
      </c>
      <c r="D342" s="28">
        <f t="shared" si="6"/>
        <v>20890</v>
      </c>
      <c r="E342" s="78" t="s">
        <v>15</v>
      </c>
      <c r="F342" s="79">
        <f t="shared" si="7"/>
        <v>1.01</v>
      </c>
      <c r="G342" s="78" t="s">
        <v>17</v>
      </c>
      <c r="H342" s="80">
        <f t="shared" si="1"/>
        <v>210.989</v>
      </c>
      <c r="I342" s="81"/>
      <c r="J342" s="82">
        <f t="shared" si="8"/>
        <v>231.798</v>
      </c>
      <c r="K342" s="83" t="s">
        <v>18</v>
      </c>
      <c r="L342" s="74">
        <f t="shared" si="2"/>
        <v>230</v>
      </c>
      <c r="M342" s="24"/>
      <c r="N342" s="31">
        <f t="shared" si="3"/>
        <v>77010.985</v>
      </c>
      <c r="O342" s="8"/>
      <c r="P342" s="47">
        <f>BCC!L342*0.07*'$100 ref'!P$3</f>
        <v>8.4</v>
      </c>
    </row>
    <row r="343" ht="19.5" customHeight="1">
      <c r="A343" s="8"/>
      <c r="B343" s="9">
        <f t="shared" si="4"/>
        <v>1.798</v>
      </c>
      <c r="C343" s="16">
        <f t="shared" si="5"/>
        <v>338</v>
      </c>
      <c r="D343" s="28">
        <f t="shared" si="6"/>
        <v>21120</v>
      </c>
      <c r="E343" s="78" t="s">
        <v>15</v>
      </c>
      <c r="F343" s="79">
        <f t="shared" si="7"/>
        <v>1.01</v>
      </c>
      <c r="G343" s="78" t="s">
        <v>17</v>
      </c>
      <c r="H343" s="80">
        <f t="shared" si="1"/>
        <v>213.312</v>
      </c>
      <c r="I343" s="81"/>
      <c r="J343" s="82">
        <f t="shared" si="8"/>
        <v>223.51</v>
      </c>
      <c r="K343" s="83" t="s">
        <v>18</v>
      </c>
      <c r="L343" s="74">
        <f t="shared" si="2"/>
        <v>220</v>
      </c>
      <c r="M343" s="24"/>
      <c r="N343" s="31">
        <f t="shared" si="3"/>
        <v>77858.88</v>
      </c>
      <c r="O343" s="8"/>
      <c r="P343" s="47">
        <f>BCC!L343*0.07*'$100 ref'!P$3</f>
        <v>8.4</v>
      </c>
    </row>
    <row r="344" ht="19.5" customHeight="1">
      <c r="A344" s="8"/>
      <c r="B344" s="9">
        <f t="shared" si="4"/>
        <v>3.51</v>
      </c>
      <c r="C344" s="16">
        <f t="shared" si="5"/>
        <v>339</v>
      </c>
      <c r="D344" s="28">
        <f t="shared" si="6"/>
        <v>21340</v>
      </c>
      <c r="E344" s="78" t="s">
        <v>15</v>
      </c>
      <c r="F344" s="79">
        <f t="shared" si="7"/>
        <v>1.01</v>
      </c>
      <c r="G344" s="78" t="s">
        <v>17</v>
      </c>
      <c r="H344" s="80">
        <f t="shared" si="1"/>
        <v>215.534</v>
      </c>
      <c r="I344" s="81"/>
      <c r="J344" s="82">
        <f t="shared" si="8"/>
        <v>227.444</v>
      </c>
      <c r="K344" s="83" t="s">
        <v>18</v>
      </c>
      <c r="L344" s="74">
        <f t="shared" si="2"/>
        <v>220</v>
      </c>
      <c r="M344" s="24"/>
      <c r="N344" s="31">
        <f t="shared" si="3"/>
        <v>78669.91</v>
      </c>
      <c r="O344" s="8"/>
      <c r="P344" s="47">
        <f>BCC!L344*0.07*'$100 ref'!P$3</f>
        <v>11.2</v>
      </c>
    </row>
    <row r="345" ht="19.5" customHeight="1">
      <c r="A345" s="8"/>
      <c r="B345" s="9">
        <f t="shared" si="4"/>
        <v>7.444</v>
      </c>
      <c r="C345" s="16">
        <f t="shared" si="5"/>
        <v>340</v>
      </c>
      <c r="D345" s="28">
        <f t="shared" si="6"/>
        <v>21560</v>
      </c>
      <c r="E345" s="78" t="s">
        <v>15</v>
      </c>
      <c r="F345" s="79">
        <f t="shared" si="7"/>
        <v>1.01</v>
      </c>
      <c r="G345" s="78" t="s">
        <v>17</v>
      </c>
      <c r="H345" s="80">
        <f t="shared" si="1"/>
        <v>217.756</v>
      </c>
      <c r="I345" s="81"/>
      <c r="J345" s="82">
        <f t="shared" si="8"/>
        <v>236.4</v>
      </c>
      <c r="K345" s="83" t="s">
        <v>18</v>
      </c>
      <c r="L345" s="74">
        <f t="shared" si="2"/>
        <v>230</v>
      </c>
      <c r="M345" s="24"/>
      <c r="N345" s="31">
        <f t="shared" si="3"/>
        <v>79480.94</v>
      </c>
      <c r="O345" s="8"/>
      <c r="P345" s="47">
        <f>BCC!L345*0.07*'$100 ref'!P$3</f>
        <v>8.4</v>
      </c>
    </row>
    <row r="346" ht="19.5" customHeight="1">
      <c r="A346" s="8"/>
      <c r="B346" s="9">
        <f t="shared" si="4"/>
        <v>6.4</v>
      </c>
      <c r="C346" s="16">
        <f t="shared" si="5"/>
        <v>341</v>
      </c>
      <c r="D346" s="28">
        <f t="shared" si="6"/>
        <v>21790</v>
      </c>
      <c r="E346" s="78" t="s">
        <v>15</v>
      </c>
      <c r="F346" s="79">
        <f t="shared" si="7"/>
        <v>1.01</v>
      </c>
      <c r="G346" s="78" t="s">
        <v>17</v>
      </c>
      <c r="H346" s="80">
        <f t="shared" si="1"/>
        <v>220.079</v>
      </c>
      <c r="I346" s="81"/>
      <c r="J346" s="82">
        <f t="shared" si="8"/>
        <v>234.879</v>
      </c>
      <c r="K346" s="83" t="s">
        <v>18</v>
      </c>
      <c r="L346" s="74">
        <f t="shared" si="2"/>
        <v>230</v>
      </c>
      <c r="M346" s="24"/>
      <c r="N346" s="31">
        <f t="shared" si="3"/>
        <v>80328.835</v>
      </c>
      <c r="O346" s="8"/>
      <c r="P346" s="47">
        <f>BCC!L346*0.07*'$100 ref'!P$3</f>
        <v>11.2</v>
      </c>
    </row>
    <row r="347" ht="19.5" customHeight="1">
      <c r="A347" s="8"/>
      <c r="B347" s="9">
        <f t="shared" si="4"/>
        <v>4.879</v>
      </c>
      <c r="C347" s="16">
        <f t="shared" si="5"/>
        <v>342</v>
      </c>
      <c r="D347" s="28">
        <f t="shared" si="6"/>
        <v>22020</v>
      </c>
      <c r="E347" s="78" t="s">
        <v>15</v>
      </c>
      <c r="F347" s="79">
        <f t="shared" si="7"/>
        <v>1.01</v>
      </c>
      <c r="G347" s="78" t="s">
        <v>17</v>
      </c>
      <c r="H347" s="80">
        <f t="shared" si="1"/>
        <v>222.402</v>
      </c>
      <c r="I347" s="81"/>
      <c r="J347" s="82">
        <f t="shared" si="8"/>
        <v>238.481</v>
      </c>
      <c r="K347" s="83" t="s">
        <v>18</v>
      </c>
      <c r="L347" s="74">
        <f t="shared" si="2"/>
        <v>230</v>
      </c>
      <c r="M347" s="24"/>
      <c r="N347" s="31">
        <f t="shared" si="3"/>
        <v>81176.73</v>
      </c>
      <c r="O347" s="8"/>
      <c r="P347" s="47">
        <f>BCC!L347*0.07*'$100 ref'!P$3</f>
        <v>11.2</v>
      </c>
    </row>
    <row r="348" ht="19.5" customHeight="1">
      <c r="A348" s="8"/>
      <c r="B348" s="9">
        <f t="shared" si="4"/>
        <v>8.481</v>
      </c>
      <c r="C348" s="16">
        <f t="shared" si="5"/>
        <v>343</v>
      </c>
      <c r="D348" s="28">
        <f t="shared" si="6"/>
        <v>22250</v>
      </c>
      <c r="E348" s="78" t="s">
        <v>15</v>
      </c>
      <c r="F348" s="79">
        <f t="shared" si="7"/>
        <v>1.01</v>
      </c>
      <c r="G348" s="78" t="s">
        <v>17</v>
      </c>
      <c r="H348" s="80">
        <f t="shared" si="1"/>
        <v>224.725</v>
      </c>
      <c r="I348" s="81"/>
      <c r="J348" s="82">
        <f t="shared" si="8"/>
        <v>244.406</v>
      </c>
      <c r="K348" s="83" t="s">
        <v>18</v>
      </c>
      <c r="L348" s="74">
        <f t="shared" si="2"/>
        <v>240</v>
      </c>
      <c r="M348" s="24"/>
      <c r="N348" s="31">
        <f t="shared" si="3"/>
        <v>82024.625</v>
      </c>
      <c r="O348" s="8"/>
      <c r="P348" s="47">
        <f>BCC!L348*0.07*'$100 ref'!P$3</f>
        <v>8.4</v>
      </c>
    </row>
    <row r="349" ht="19.5" customHeight="1">
      <c r="A349" s="8"/>
      <c r="B349" s="9">
        <f t="shared" si="4"/>
        <v>4.406</v>
      </c>
      <c r="C349" s="16">
        <f t="shared" si="5"/>
        <v>344</v>
      </c>
      <c r="D349" s="28">
        <f t="shared" si="6"/>
        <v>22490</v>
      </c>
      <c r="E349" s="78" t="s">
        <v>15</v>
      </c>
      <c r="F349" s="79">
        <f t="shared" si="7"/>
        <v>1.01</v>
      </c>
      <c r="G349" s="78" t="s">
        <v>17</v>
      </c>
      <c r="H349" s="80">
        <f t="shared" si="1"/>
        <v>227.149</v>
      </c>
      <c r="I349" s="81"/>
      <c r="J349" s="82">
        <f t="shared" si="8"/>
        <v>239.955</v>
      </c>
      <c r="K349" s="83" t="s">
        <v>18</v>
      </c>
      <c r="L349" s="74">
        <f t="shared" si="2"/>
        <v>230</v>
      </c>
      <c r="M349" s="24"/>
      <c r="N349" s="31">
        <f t="shared" si="3"/>
        <v>82909.385</v>
      </c>
      <c r="O349" s="8"/>
      <c r="P349" s="47">
        <f>BCC!L349*0.07*'$100 ref'!P$3</f>
        <v>11.2</v>
      </c>
    </row>
    <row r="350" ht="19.5" customHeight="1">
      <c r="A350" s="8"/>
      <c r="B350" s="9">
        <f t="shared" si="4"/>
        <v>9.955</v>
      </c>
      <c r="C350" s="16">
        <f t="shared" si="5"/>
        <v>345</v>
      </c>
      <c r="D350" s="28">
        <f t="shared" si="6"/>
        <v>22720</v>
      </c>
      <c r="E350" s="78" t="s">
        <v>15</v>
      </c>
      <c r="F350" s="79">
        <f t="shared" si="7"/>
        <v>1.01</v>
      </c>
      <c r="G350" s="78" t="s">
        <v>17</v>
      </c>
      <c r="H350" s="80">
        <f t="shared" si="1"/>
        <v>229.472</v>
      </c>
      <c r="I350" s="81"/>
      <c r="J350" s="82">
        <f t="shared" si="8"/>
        <v>250.627</v>
      </c>
      <c r="K350" s="83" t="s">
        <v>18</v>
      </c>
      <c r="L350" s="74">
        <f t="shared" si="2"/>
        <v>250</v>
      </c>
      <c r="M350" s="24"/>
      <c r="N350" s="31">
        <f t="shared" si="3"/>
        <v>83757.28</v>
      </c>
      <c r="O350" s="8"/>
      <c r="P350" s="47">
        <f>BCC!L350*0.07*'$100 ref'!P$3</f>
        <v>8.4</v>
      </c>
    </row>
    <row r="351" ht="19.5" customHeight="1">
      <c r="A351" s="8"/>
      <c r="B351" s="9">
        <f t="shared" si="4"/>
        <v>0.627</v>
      </c>
      <c r="C351" s="16">
        <f t="shared" si="5"/>
        <v>346</v>
      </c>
      <c r="D351" s="28">
        <f t="shared" si="6"/>
        <v>22970</v>
      </c>
      <c r="E351" s="78" t="s">
        <v>15</v>
      </c>
      <c r="F351" s="79">
        <f t="shared" si="7"/>
        <v>1.01</v>
      </c>
      <c r="G351" s="78" t="s">
        <v>17</v>
      </c>
      <c r="H351" s="80">
        <f t="shared" si="1"/>
        <v>231.997</v>
      </c>
      <c r="I351" s="81"/>
      <c r="J351" s="82">
        <f t="shared" si="8"/>
        <v>241.024</v>
      </c>
      <c r="K351" s="83" t="s">
        <v>18</v>
      </c>
      <c r="L351" s="74">
        <f t="shared" si="2"/>
        <v>240</v>
      </c>
      <c r="M351" s="24"/>
      <c r="N351" s="31">
        <f t="shared" si="3"/>
        <v>84678.905</v>
      </c>
      <c r="O351" s="8"/>
      <c r="P351" s="47">
        <f>BCC!L351*0.07*'$100 ref'!P$3</f>
        <v>11.2</v>
      </c>
    </row>
    <row r="352" ht="19.5" customHeight="1">
      <c r="A352" s="8"/>
      <c r="B352" s="9">
        <f t="shared" si="4"/>
        <v>1.024</v>
      </c>
      <c r="C352" s="16">
        <f t="shared" si="5"/>
        <v>347</v>
      </c>
      <c r="D352" s="28">
        <f t="shared" si="6"/>
        <v>23210</v>
      </c>
      <c r="E352" s="78" t="s">
        <v>15</v>
      </c>
      <c r="F352" s="79">
        <f t="shared" si="7"/>
        <v>1.01</v>
      </c>
      <c r="G352" s="78" t="s">
        <v>17</v>
      </c>
      <c r="H352" s="80">
        <f t="shared" si="1"/>
        <v>234.421</v>
      </c>
      <c r="I352" s="81"/>
      <c r="J352" s="82">
        <f t="shared" si="8"/>
        <v>246.645</v>
      </c>
      <c r="K352" s="83" t="s">
        <v>18</v>
      </c>
      <c r="L352" s="74">
        <f t="shared" si="2"/>
        <v>240</v>
      </c>
      <c r="M352" s="24"/>
      <c r="N352" s="31">
        <f t="shared" si="3"/>
        <v>85563.665</v>
      </c>
      <c r="O352" s="8"/>
      <c r="P352" s="47">
        <f>BCC!L352*0.07*'$100 ref'!P$3</f>
        <v>11.2</v>
      </c>
    </row>
    <row r="353" ht="19.5" customHeight="1">
      <c r="A353" s="8"/>
      <c r="B353" s="9">
        <f t="shared" si="4"/>
        <v>6.645</v>
      </c>
      <c r="C353" s="16">
        <f t="shared" si="5"/>
        <v>348</v>
      </c>
      <c r="D353" s="28">
        <f t="shared" si="6"/>
        <v>23450</v>
      </c>
      <c r="E353" s="78" t="s">
        <v>15</v>
      </c>
      <c r="F353" s="79">
        <f t="shared" si="7"/>
        <v>1.01</v>
      </c>
      <c r="G353" s="78" t="s">
        <v>17</v>
      </c>
      <c r="H353" s="80">
        <f t="shared" si="1"/>
        <v>236.845</v>
      </c>
      <c r="I353" s="81"/>
      <c r="J353" s="82">
        <f t="shared" si="8"/>
        <v>254.69</v>
      </c>
      <c r="K353" s="83" t="s">
        <v>18</v>
      </c>
      <c r="L353" s="74">
        <f t="shared" si="2"/>
        <v>250</v>
      </c>
      <c r="M353" s="24"/>
      <c r="N353" s="31">
        <f t="shared" si="3"/>
        <v>86448.425</v>
      </c>
      <c r="O353" s="8"/>
      <c r="P353" s="47">
        <f>BCC!L353*0.07*'$100 ref'!P$3</f>
        <v>11.2</v>
      </c>
    </row>
    <row r="354" ht="19.5" customHeight="1">
      <c r="A354" s="8"/>
      <c r="B354" s="9">
        <f t="shared" si="4"/>
        <v>4.69</v>
      </c>
      <c r="C354" s="16">
        <f t="shared" si="5"/>
        <v>349</v>
      </c>
      <c r="D354" s="28">
        <f t="shared" si="6"/>
        <v>23700</v>
      </c>
      <c r="E354" s="78" t="s">
        <v>15</v>
      </c>
      <c r="F354" s="79">
        <f t="shared" si="7"/>
        <v>1.01</v>
      </c>
      <c r="G354" s="78" t="s">
        <v>17</v>
      </c>
      <c r="H354" s="80">
        <f t="shared" si="1"/>
        <v>239.37</v>
      </c>
      <c r="I354" s="81"/>
      <c r="J354" s="82">
        <f t="shared" si="8"/>
        <v>255.26</v>
      </c>
      <c r="K354" s="83" t="s">
        <v>18</v>
      </c>
      <c r="L354" s="74">
        <f t="shared" si="2"/>
        <v>250</v>
      </c>
      <c r="M354" s="24"/>
      <c r="N354" s="31">
        <f t="shared" si="3"/>
        <v>87370.05</v>
      </c>
      <c r="O354" s="8"/>
      <c r="P354" s="47">
        <f>BCC!L354*0.07*'$100 ref'!P$3</f>
        <v>11.2</v>
      </c>
    </row>
    <row r="355" ht="19.5" customHeight="1">
      <c r="A355" s="8"/>
      <c r="B355" s="9">
        <f t="shared" si="4"/>
        <v>5.26</v>
      </c>
      <c r="C355" s="16">
        <f t="shared" si="5"/>
        <v>350</v>
      </c>
      <c r="D355" s="28">
        <f t="shared" si="6"/>
        <v>23950</v>
      </c>
      <c r="E355" s="78" t="s">
        <v>15</v>
      </c>
      <c r="F355" s="79">
        <f t="shared" si="7"/>
        <v>1.01</v>
      </c>
      <c r="G355" s="78" t="s">
        <v>17</v>
      </c>
      <c r="H355" s="80">
        <f t="shared" si="1"/>
        <v>241.895</v>
      </c>
      <c r="I355" s="81"/>
      <c r="J355" s="82">
        <f t="shared" si="8"/>
        <v>258.355</v>
      </c>
      <c r="K355" s="83" t="s">
        <v>18</v>
      </c>
      <c r="L355" s="74">
        <f t="shared" si="2"/>
        <v>250</v>
      </c>
      <c r="M355" s="24"/>
      <c r="N355" s="31">
        <f t="shared" si="3"/>
        <v>88291.675</v>
      </c>
      <c r="O355" s="8"/>
      <c r="P355" s="47">
        <f>BCC!L355*0.07*'$100 ref'!P$3</f>
        <v>8.4</v>
      </c>
    </row>
    <row r="356" ht="19.5" customHeight="1">
      <c r="A356" s="8"/>
      <c r="B356" s="9">
        <f t="shared" si="4"/>
        <v>8.355</v>
      </c>
      <c r="C356" s="16">
        <f t="shared" si="5"/>
        <v>351</v>
      </c>
      <c r="D356" s="28">
        <f t="shared" si="6"/>
        <v>24200</v>
      </c>
      <c r="E356" s="78" t="s">
        <v>15</v>
      </c>
      <c r="F356" s="79">
        <f t="shared" si="7"/>
        <v>1.01</v>
      </c>
      <c r="G356" s="78" t="s">
        <v>17</v>
      </c>
      <c r="H356" s="80">
        <f t="shared" si="1"/>
        <v>244.42</v>
      </c>
      <c r="I356" s="81"/>
      <c r="J356" s="82">
        <f t="shared" si="8"/>
        <v>261.175</v>
      </c>
      <c r="K356" s="83" t="s">
        <v>18</v>
      </c>
      <c r="L356" s="74">
        <f t="shared" si="2"/>
        <v>260</v>
      </c>
      <c r="M356" s="24"/>
      <c r="N356" s="31">
        <f t="shared" si="3"/>
        <v>89213.3</v>
      </c>
      <c r="O356" s="8"/>
      <c r="P356" s="47">
        <f>BCC!L356*0.07*'$100 ref'!P$3</f>
        <v>11.2</v>
      </c>
    </row>
    <row r="357" ht="19.5" customHeight="1">
      <c r="A357" s="8"/>
      <c r="B357" s="9">
        <f t="shared" si="4"/>
        <v>1.175</v>
      </c>
      <c r="C357" s="16">
        <f t="shared" si="5"/>
        <v>352</v>
      </c>
      <c r="D357" s="28">
        <f t="shared" si="6"/>
        <v>24460</v>
      </c>
      <c r="E357" s="78" t="s">
        <v>15</v>
      </c>
      <c r="F357" s="79">
        <f t="shared" si="7"/>
        <v>1.01</v>
      </c>
      <c r="G357" s="78" t="s">
        <v>17</v>
      </c>
      <c r="H357" s="80">
        <f t="shared" si="1"/>
        <v>247.046</v>
      </c>
      <c r="I357" s="81"/>
      <c r="J357" s="82">
        <f t="shared" si="8"/>
        <v>259.421</v>
      </c>
      <c r="K357" s="83" t="s">
        <v>18</v>
      </c>
      <c r="L357" s="74">
        <f t="shared" si="2"/>
        <v>250</v>
      </c>
      <c r="M357" s="24"/>
      <c r="N357" s="31">
        <f t="shared" si="3"/>
        <v>90171.79</v>
      </c>
      <c r="O357" s="8"/>
      <c r="P357" s="47">
        <f>BCC!L357*0.07*'$100 ref'!P$3</f>
        <v>11.2</v>
      </c>
    </row>
    <row r="358" ht="19.5" customHeight="1">
      <c r="A358" s="8"/>
      <c r="B358" s="9">
        <f t="shared" si="4"/>
        <v>9.421</v>
      </c>
      <c r="C358" s="16">
        <f t="shared" si="5"/>
        <v>353</v>
      </c>
      <c r="D358" s="28">
        <f t="shared" si="6"/>
        <v>24710</v>
      </c>
      <c r="E358" s="78" t="s">
        <v>15</v>
      </c>
      <c r="F358" s="79">
        <f t="shared" si="7"/>
        <v>1.01</v>
      </c>
      <c r="G358" s="78" t="s">
        <v>17</v>
      </c>
      <c r="H358" s="80">
        <f t="shared" si="1"/>
        <v>249.571</v>
      </c>
      <c r="I358" s="81"/>
      <c r="J358" s="82">
        <f t="shared" si="8"/>
        <v>270.192</v>
      </c>
      <c r="K358" s="83" t="s">
        <v>18</v>
      </c>
      <c r="L358" s="74">
        <f t="shared" si="2"/>
        <v>270</v>
      </c>
      <c r="M358" s="24"/>
      <c r="N358" s="31">
        <f t="shared" si="3"/>
        <v>91093.415</v>
      </c>
      <c r="O358" s="8"/>
      <c r="P358" s="47">
        <f>BCC!L358*0.07*'$100 ref'!P$3</f>
        <v>11.2</v>
      </c>
    </row>
    <row r="359" ht="19.5" customHeight="1">
      <c r="A359" s="8"/>
      <c r="B359" s="9">
        <f t="shared" si="4"/>
        <v>0.192</v>
      </c>
      <c r="C359" s="16">
        <f t="shared" si="5"/>
        <v>354</v>
      </c>
      <c r="D359" s="28">
        <f t="shared" si="6"/>
        <v>24980</v>
      </c>
      <c r="E359" s="78" t="s">
        <v>15</v>
      </c>
      <c r="F359" s="79">
        <f t="shared" si="7"/>
        <v>1.01</v>
      </c>
      <c r="G359" s="78" t="s">
        <v>17</v>
      </c>
      <c r="H359" s="80">
        <f t="shared" si="1"/>
        <v>252.298</v>
      </c>
      <c r="I359" s="81"/>
      <c r="J359" s="82">
        <f t="shared" si="8"/>
        <v>263.69</v>
      </c>
      <c r="K359" s="83" t="s">
        <v>18</v>
      </c>
      <c r="L359" s="74">
        <f t="shared" si="2"/>
        <v>260</v>
      </c>
      <c r="M359" s="24"/>
      <c r="N359" s="31">
        <f t="shared" si="3"/>
        <v>92088.77</v>
      </c>
      <c r="O359" s="8"/>
      <c r="P359" s="47">
        <f>BCC!L359*0.07*'$100 ref'!P$3</f>
        <v>11.2</v>
      </c>
    </row>
    <row r="360" ht="19.5" customHeight="1">
      <c r="A360" s="8"/>
      <c r="B360" s="9">
        <f t="shared" si="4"/>
        <v>3.69</v>
      </c>
      <c r="C360" s="16">
        <f t="shared" si="5"/>
        <v>355</v>
      </c>
      <c r="D360" s="28">
        <f t="shared" si="6"/>
        <v>25240</v>
      </c>
      <c r="E360" s="78" t="s">
        <v>15</v>
      </c>
      <c r="F360" s="79">
        <f t="shared" si="7"/>
        <v>1.01</v>
      </c>
      <c r="G360" s="78" t="s">
        <v>17</v>
      </c>
      <c r="H360" s="80">
        <f t="shared" si="1"/>
        <v>254.924</v>
      </c>
      <c r="I360" s="81"/>
      <c r="J360" s="82">
        <f t="shared" si="8"/>
        <v>269.814</v>
      </c>
      <c r="K360" s="83" t="s">
        <v>18</v>
      </c>
      <c r="L360" s="74">
        <f t="shared" si="2"/>
        <v>260</v>
      </c>
      <c r="M360" s="24"/>
      <c r="N360" s="31">
        <f t="shared" si="3"/>
        <v>93047.26</v>
      </c>
      <c r="O360" s="8"/>
      <c r="P360" s="47">
        <f>BCC!L360*0.07*'$100 ref'!P$3</f>
        <v>11.2</v>
      </c>
    </row>
    <row r="361" ht="19.5" customHeight="1">
      <c r="A361" s="8"/>
      <c r="B361" s="9">
        <f t="shared" si="4"/>
        <v>9.814</v>
      </c>
      <c r="C361" s="16">
        <f t="shared" si="5"/>
        <v>356</v>
      </c>
      <c r="D361" s="28">
        <f t="shared" si="6"/>
        <v>25500</v>
      </c>
      <c r="E361" s="78" t="s">
        <v>15</v>
      </c>
      <c r="F361" s="79">
        <f t="shared" si="7"/>
        <v>1.01</v>
      </c>
      <c r="G361" s="78" t="s">
        <v>17</v>
      </c>
      <c r="H361" s="80">
        <f t="shared" si="1"/>
        <v>257.55</v>
      </c>
      <c r="I361" s="81"/>
      <c r="J361" s="82">
        <f t="shared" si="8"/>
        <v>278.564</v>
      </c>
      <c r="K361" s="83" t="s">
        <v>18</v>
      </c>
      <c r="L361" s="74">
        <f t="shared" si="2"/>
        <v>270</v>
      </c>
      <c r="M361" s="24"/>
      <c r="N361" s="31">
        <f t="shared" si="3"/>
        <v>94005.75</v>
      </c>
      <c r="O361" s="8"/>
      <c r="P361" s="47">
        <f>BCC!L361*0.07*'$100 ref'!P$3</f>
        <v>14</v>
      </c>
    </row>
    <row r="362" ht="19.5" customHeight="1">
      <c r="A362" s="8"/>
      <c r="B362" s="9">
        <f t="shared" si="4"/>
        <v>8.564</v>
      </c>
      <c r="C362" s="16">
        <f t="shared" si="5"/>
        <v>357</v>
      </c>
      <c r="D362" s="28">
        <f t="shared" si="6"/>
        <v>25770</v>
      </c>
      <c r="E362" s="78" t="s">
        <v>15</v>
      </c>
      <c r="F362" s="79">
        <f t="shared" si="7"/>
        <v>1.01</v>
      </c>
      <c r="G362" s="78" t="s">
        <v>17</v>
      </c>
      <c r="H362" s="80">
        <f t="shared" si="1"/>
        <v>260.277</v>
      </c>
      <c r="I362" s="81"/>
      <c r="J362" s="82">
        <f t="shared" si="8"/>
        <v>282.841</v>
      </c>
      <c r="K362" s="83" t="s">
        <v>18</v>
      </c>
      <c r="L362" s="74">
        <f t="shared" si="2"/>
        <v>280</v>
      </c>
      <c r="M362" s="24"/>
      <c r="N362" s="31">
        <f t="shared" si="3"/>
        <v>95001.105</v>
      </c>
      <c r="O362" s="8"/>
      <c r="P362" s="47">
        <f>BCC!L362*0.07*'$100 ref'!P$3</f>
        <v>11.2</v>
      </c>
    </row>
    <row r="363" ht="19.5" customHeight="1">
      <c r="A363" s="8"/>
      <c r="B363" s="9">
        <f t="shared" si="4"/>
        <v>2.841</v>
      </c>
      <c r="C363" s="16">
        <f t="shared" si="5"/>
        <v>358</v>
      </c>
      <c r="D363" s="28">
        <f t="shared" si="6"/>
        <v>26050</v>
      </c>
      <c r="E363" s="78" t="s">
        <v>15</v>
      </c>
      <c r="F363" s="79">
        <f t="shared" si="7"/>
        <v>1.01</v>
      </c>
      <c r="G363" s="78" t="s">
        <v>17</v>
      </c>
      <c r="H363" s="80">
        <f t="shared" si="1"/>
        <v>263.105</v>
      </c>
      <c r="I363" s="81"/>
      <c r="J363" s="82">
        <f t="shared" si="8"/>
        <v>277.146</v>
      </c>
      <c r="K363" s="83" t="s">
        <v>18</v>
      </c>
      <c r="L363" s="74">
        <f t="shared" si="2"/>
        <v>270</v>
      </c>
      <c r="M363" s="24"/>
      <c r="N363" s="31">
        <f t="shared" si="3"/>
        <v>96033.325</v>
      </c>
      <c r="O363" s="8"/>
      <c r="P363" s="47">
        <f>BCC!L363*0.07*'$100 ref'!P$3</f>
        <v>11.2</v>
      </c>
    </row>
    <row r="364" ht="19.5" customHeight="1">
      <c r="A364" s="8"/>
      <c r="B364" s="9">
        <f t="shared" si="4"/>
        <v>7.146</v>
      </c>
      <c r="C364" s="16">
        <f t="shared" si="5"/>
        <v>359</v>
      </c>
      <c r="D364" s="28">
        <f t="shared" si="6"/>
        <v>26320</v>
      </c>
      <c r="E364" s="78" t="s">
        <v>15</v>
      </c>
      <c r="F364" s="79">
        <f t="shared" si="7"/>
        <v>1.01</v>
      </c>
      <c r="G364" s="78" t="s">
        <v>17</v>
      </c>
      <c r="H364" s="80">
        <f t="shared" si="1"/>
        <v>265.832</v>
      </c>
      <c r="I364" s="81"/>
      <c r="J364" s="82">
        <f t="shared" si="8"/>
        <v>284.178</v>
      </c>
      <c r="K364" s="83" t="s">
        <v>18</v>
      </c>
      <c r="L364" s="74">
        <f t="shared" si="2"/>
        <v>280</v>
      </c>
      <c r="M364" s="24"/>
      <c r="N364" s="31">
        <f t="shared" si="3"/>
        <v>97028.68</v>
      </c>
      <c r="O364" s="8"/>
      <c r="P364" s="47">
        <f>BCC!L364*0.07*'$100 ref'!P$3</f>
        <v>11.2</v>
      </c>
    </row>
    <row r="365" ht="19.5" customHeight="1">
      <c r="A365" s="8"/>
      <c r="B365" s="9">
        <f t="shared" si="4"/>
        <v>4.178</v>
      </c>
      <c r="C365" s="16">
        <f t="shared" si="5"/>
        <v>360</v>
      </c>
      <c r="D365" s="28">
        <f t="shared" si="6"/>
        <v>26600</v>
      </c>
      <c r="E365" s="78" t="s">
        <v>15</v>
      </c>
      <c r="F365" s="79">
        <f t="shared" si="7"/>
        <v>1.01</v>
      </c>
      <c r="G365" s="78" t="s">
        <v>17</v>
      </c>
      <c r="H365" s="80">
        <f t="shared" si="1"/>
        <v>268.66</v>
      </c>
      <c r="I365" s="81"/>
      <c r="J365" s="82">
        <f t="shared" si="8"/>
        <v>284.038</v>
      </c>
      <c r="K365" s="83" t="s">
        <v>18</v>
      </c>
      <c r="L365" s="74">
        <f t="shared" si="2"/>
        <v>280</v>
      </c>
      <c r="M365" s="24"/>
      <c r="N365" s="31">
        <f t="shared" si="3"/>
        <v>98060.9</v>
      </c>
      <c r="O365" s="8"/>
      <c r="P365" s="47">
        <f>BCC!L365*0.07*'$100 ref'!P$3</f>
        <v>11.2</v>
      </c>
    </row>
    <row r="366" ht="19.5" customHeight="1">
      <c r="A366" s="8"/>
      <c r="B366" s="9">
        <f t="shared" si="4"/>
        <v>4.038</v>
      </c>
      <c r="C366" s="16">
        <f t="shared" si="5"/>
        <v>361</v>
      </c>
      <c r="D366" s="28">
        <f t="shared" si="6"/>
        <v>26880</v>
      </c>
      <c r="E366" s="78" t="s">
        <v>15</v>
      </c>
      <c r="F366" s="79">
        <f t="shared" si="7"/>
        <v>1.01</v>
      </c>
      <c r="G366" s="78" t="s">
        <v>17</v>
      </c>
      <c r="H366" s="80">
        <f t="shared" si="1"/>
        <v>271.488</v>
      </c>
      <c r="I366" s="81"/>
      <c r="J366" s="82">
        <f t="shared" si="8"/>
        <v>286.726</v>
      </c>
      <c r="K366" s="83" t="s">
        <v>18</v>
      </c>
      <c r="L366" s="74">
        <f t="shared" si="2"/>
        <v>280</v>
      </c>
      <c r="M366" s="24"/>
      <c r="N366" s="31">
        <f t="shared" si="3"/>
        <v>99093.12</v>
      </c>
      <c r="O366" s="8"/>
      <c r="P366" s="47">
        <f>BCC!L366*0.07*'$100 ref'!P$3</f>
        <v>14</v>
      </c>
    </row>
    <row r="367" ht="19.5" customHeight="1">
      <c r="A367" s="8"/>
      <c r="B367" s="9">
        <f t="shared" si="4"/>
        <v>6.726</v>
      </c>
      <c r="C367" s="16">
        <f t="shared" si="5"/>
        <v>362</v>
      </c>
      <c r="D367" s="28">
        <f t="shared" si="6"/>
        <v>27160</v>
      </c>
      <c r="E367" s="78" t="s">
        <v>15</v>
      </c>
      <c r="F367" s="79">
        <f t="shared" si="7"/>
        <v>1.01</v>
      </c>
      <c r="G367" s="78" t="s">
        <v>17</v>
      </c>
      <c r="H367" s="80">
        <f t="shared" si="1"/>
        <v>274.316</v>
      </c>
      <c r="I367" s="81"/>
      <c r="J367" s="82">
        <f t="shared" si="8"/>
        <v>295.042</v>
      </c>
      <c r="K367" s="83" t="s">
        <v>18</v>
      </c>
      <c r="L367" s="74">
        <f t="shared" si="2"/>
        <v>290</v>
      </c>
      <c r="M367" s="24"/>
      <c r="N367" s="31">
        <f t="shared" si="3"/>
        <v>100125.34</v>
      </c>
      <c r="O367" s="8"/>
      <c r="P367" s="47">
        <f>BCC!L367*0.07*'$100 ref'!P$3</f>
        <v>11.2</v>
      </c>
    </row>
    <row r="368" ht="19.5" customHeight="1">
      <c r="A368" s="8"/>
      <c r="B368" s="9">
        <f t="shared" si="4"/>
        <v>5.042</v>
      </c>
      <c r="C368" s="16">
        <f t="shared" si="5"/>
        <v>363</v>
      </c>
      <c r="D368" s="28">
        <f t="shared" si="6"/>
        <v>27450</v>
      </c>
      <c r="E368" s="78" t="s">
        <v>15</v>
      </c>
      <c r="F368" s="79">
        <f t="shared" si="7"/>
        <v>1.01</v>
      </c>
      <c r="G368" s="78" t="s">
        <v>17</v>
      </c>
      <c r="H368" s="80">
        <f t="shared" si="1"/>
        <v>277.245</v>
      </c>
      <c r="I368" s="81"/>
      <c r="J368" s="82">
        <f t="shared" si="8"/>
        <v>293.487</v>
      </c>
      <c r="K368" s="83" t="s">
        <v>18</v>
      </c>
      <c r="L368" s="74">
        <f t="shared" si="2"/>
        <v>290</v>
      </c>
      <c r="M368" s="24"/>
      <c r="N368" s="31">
        <f t="shared" si="3"/>
        <v>101194.425</v>
      </c>
      <c r="O368" s="8"/>
      <c r="P368" s="47">
        <f>BCC!L368*0.07*'$100 ref'!P$3</f>
        <v>14</v>
      </c>
    </row>
    <row r="369" ht="19.5" customHeight="1">
      <c r="A369" s="8"/>
      <c r="B369" s="9">
        <f t="shared" si="4"/>
        <v>3.487</v>
      </c>
      <c r="C369" s="16">
        <f t="shared" si="5"/>
        <v>364</v>
      </c>
      <c r="D369" s="28">
        <f t="shared" si="6"/>
        <v>27740</v>
      </c>
      <c r="E369" s="78" t="s">
        <v>15</v>
      </c>
      <c r="F369" s="79">
        <f t="shared" si="7"/>
        <v>1.01</v>
      </c>
      <c r="G369" s="78" t="s">
        <v>17</v>
      </c>
      <c r="H369" s="80">
        <f t="shared" si="1"/>
        <v>280.174</v>
      </c>
      <c r="I369" s="81"/>
      <c r="J369" s="82">
        <f t="shared" si="8"/>
        <v>297.661</v>
      </c>
      <c r="K369" s="83" t="s">
        <v>18</v>
      </c>
      <c r="L369" s="74">
        <f t="shared" si="2"/>
        <v>290</v>
      </c>
      <c r="M369" s="24"/>
      <c r="N369" s="31">
        <f t="shared" si="3"/>
        <v>102263.51</v>
      </c>
      <c r="O369" s="8"/>
      <c r="P369" s="47">
        <f>BCC!L369*0.07*'$100 ref'!P$3</f>
        <v>11.2</v>
      </c>
    </row>
    <row r="370" ht="19.5" customHeight="1">
      <c r="A370" s="8"/>
      <c r="B370" s="9">
        <f t="shared" si="4"/>
        <v>7.661</v>
      </c>
      <c r="C370" s="85">
        <f t="shared" si="5"/>
        <v>365</v>
      </c>
      <c r="D370" s="28">
        <f t="shared" si="6"/>
        <v>28030</v>
      </c>
      <c r="E370" s="78" t="s">
        <v>15</v>
      </c>
      <c r="F370" s="79">
        <f t="shared" si="7"/>
        <v>1.01</v>
      </c>
      <c r="G370" s="78" t="s">
        <v>17</v>
      </c>
      <c r="H370" s="80">
        <f t="shared" si="1"/>
        <v>283.103</v>
      </c>
      <c r="I370" s="81"/>
      <c r="J370" s="82">
        <f t="shared" si="8"/>
        <v>301.964</v>
      </c>
      <c r="K370" s="83" t="s">
        <v>18</v>
      </c>
      <c r="L370" s="74">
        <f t="shared" si="2"/>
        <v>300</v>
      </c>
      <c r="M370" s="24"/>
      <c r="N370" s="31">
        <f t="shared" si="3"/>
        <v>103332.595</v>
      </c>
      <c r="O370" s="8"/>
      <c r="P370" s="47">
        <f>BCC!L370*0.07*'$100 ref'!P$3</f>
        <v>14</v>
      </c>
    </row>
    <row r="371" ht="19.5" customHeight="1">
      <c r="A371" s="8"/>
      <c r="B371" s="9">
        <f t="shared" si="4"/>
        <v>1.964</v>
      </c>
      <c r="C371" s="16">
        <f t="shared" si="5"/>
        <v>366</v>
      </c>
      <c r="D371" s="28">
        <f t="shared" si="6"/>
        <v>28330</v>
      </c>
      <c r="E371" s="78" t="s">
        <v>15</v>
      </c>
      <c r="F371" s="79">
        <f t="shared" si="7"/>
        <v>1.01</v>
      </c>
      <c r="G371" s="78" t="s">
        <v>17</v>
      </c>
      <c r="H371" s="80">
        <f t="shared" si="1"/>
        <v>286.133</v>
      </c>
      <c r="I371" s="81"/>
      <c r="J371" s="82">
        <f t="shared" si="8"/>
        <v>302.097</v>
      </c>
      <c r="K371" s="83" t="s">
        <v>18</v>
      </c>
      <c r="L371" s="74">
        <f t="shared" si="2"/>
        <v>300</v>
      </c>
      <c r="M371" s="24"/>
      <c r="N371" s="31">
        <f t="shared" si="3"/>
        <v>104438.545</v>
      </c>
      <c r="O371" s="8"/>
      <c r="P371" s="47">
        <f>BCC!L371*0.07*'$100 ref'!P$3</f>
        <v>11.2</v>
      </c>
    </row>
    <row r="372" ht="19.5" customHeight="1">
      <c r="A372" s="8"/>
      <c r="B372" s="9">
        <f t="shared" si="4"/>
        <v>2.097</v>
      </c>
      <c r="C372" s="16">
        <f t="shared" si="5"/>
        <v>367</v>
      </c>
      <c r="D372" s="28">
        <f t="shared" si="6"/>
        <v>28630</v>
      </c>
      <c r="E372" s="78" t="s">
        <v>15</v>
      </c>
      <c r="F372" s="79">
        <f t="shared" si="7"/>
        <v>1.01</v>
      </c>
      <c r="G372" s="78" t="s">
        <v>17</v>
      </c>
      <c r="H372" s="80">
        <f t="shared" si="1"/>
        <v>289.163</v>
      </c>
      <c r="I372" s="81"/>
      <c r="J372" s="82">
        <f t="shared" si="8"/>
        <v>302.46</v>
      </c>
      <c r="K372" s="83" t="s">
        <v>18</v>
      </c>
      <c r="L372" s="74">
        <f t="shared" si="2"/>
        <v>300</v>
      </c>
      <c r="M372" s="24"/>
      <c r="N372" s="31">
        <f t="shared" si="3"/>
        <v>105544.495</v>
      </c>
      <c r="O372" s="8"/>
      <c r="P372" s="47">
        <f>BCC!L372*0.07*'$100 ref'!P$3</f>
        <v>14</v>
      </c>
    </row>
    <row r="373" ht="19.5" customHeight="1">
      <c r="A373" s="8"/>
      <c r="B373" s="9">
        <f t="shared" si="4"/>
        <v>2.46</v>
      </c>
      <c r="C373" s="16">
        <f t="shared" si="5"/>
        <v>368</v>
      </c>
      <c r="D373" s="28">
        <f t="shared" si="6"/>
        <v>28930</v>
      </c>
      <c r="E373" s="78" t="s">
        <v>15</v>
      </c>
      <c r="F373" s="79">
        <f t="shared" si="7"/>
        <v>1.01</v>
      </c>
      <c r="G373" s="78" t="s">
        <v>17</v>
      </c>
      <c r="H373" s="80">
        <f t="shared" si="1"/>
        <v>292.193</v>
      </c>
      <c r="I373" s="81"/>
      <c r="J373" s="82">
        <f t="shared" si="8"/>
        <v>308.653</v>
      </c>
      <c r="K373" s="83" t="s">
        <v>18</v>
      </c>
      <c r="L373" s="74">
        <f t="shared" si="2"/>
        <v>300</v>
      </c>
      <c r="M373" s="24"/>
      <c r="N373" s="31">
        <f t="shared" si="3"/>
        <v>106650.445</v>
      </c>
      <c r="O373" s="8"/>
      <c r="P373" s="47">
        <f>BCC!L373*0.07*'$100 ref'!P$3</f>
        <v>11.2</v>
      </c>
    </row>
    <row r="374" ht="19.5" customHeight="1">
      <c r="A374" s="8"/>
      <c r="B374" s="9">
        <f t="shared" si="4"/>
        <v>8.653</v>
      </c>
      <c r="C374" s="16">
        <f t="shared" si="5"/>
        <v>369</v>
      </c>
      <c r="D374" s="28">
        <f t="shared" si="6"/>
        <v>29230</v>
      </c>
      <c r="E374" s="78" t="s">
        <v>15</v>
      </c>
      <c r="F374" s="79">
        <f t="shared" si="7"/>
        <v>1.01</v>
      </c>
      <c r="G374" s="78" t="s">
        <v>17</v>
      </c>
      <c r="H374" s="80">
        <f t="shared" si="1"/>
        <v>295.223</v>
      </c>
      <c r="I374" s="81"/>
      <c r="J374" s="82">
        <f t="shared" si="8"/>
        <v>315.076</v>
      </c>
      <c r="K374" s="83" t="s">
        <v>18</v>
      </c>
      <c r="L374" s="74">
        <f t="shared" si="2"/>
        <v>310</v>
      </c>
      <c r="M374" s="24"/>
      <c r="N374" s="31">
        <f t="shared" si="3"/>
        <v>107756.395</v>
      </c>
      <c r="O374" s="8"/>
      <c r="P374" s="47">
        <f>BCC!L374*0.07*'$100 ref'!P$3</f>
        <v>14</v>
      </c>
    </row>
    <row r="375" ht="19.5" customHeight="1">
      <c r="A375" s="8"/>
      <c r="B375" s="9">
        <f t="shared" si="4"/>
        <v>5.076</v>
      </c>
      <c r="C375" s="16">
        <f t="shared" si="5"/>
        <v>370</v>
      </c>
      <c r="D375" s="28">
        <f t="shared" si="6"/>
        <v>29540</v>
      </c>
      <c r="E375" s="78" t="s">
        <v>15</v>
      </c>
      <c r="F375" s="79">
        <f t="shared" si="7"/>
        <v>1.01</v>
      </c>
      <c r="G375" s="78" t="s">
        <v>17</v>
      </c>
      <c r="H375" s="80">
        <f t="shared" si="1"/>
        <v>298.354</v>
      </c>
      <c r="I375" s="81"/>
      <c r="J375" s="82">
        <f t="shared" si="8"/>
        <v>317.43</v>
      </c>
      <c r="K375" s="83" t="s">
        <v>18</v>
      </c>
      <c r="L375" s="74">
        <f t="shared" si="2"/>
        <v>310</v>
      </c>
      <c r="M375" s="24"/>
      <c r="N375" s="31">
        <f t="shared" si="3"/>
        <v>108899.21</v>
      </c>
      <c r="O375" s="8"/>
      <c r="P375" s="47">
        <f>BCC!L375*0.07*'$100 ref'!P$3</f>
        <v>14</v>
      </c>
    </row>
    <row r="376" ht="19.5" customHeight="1">
      <c r="A376" s="8"/>
      <c r="B376" s="9">
        <f t="shared" si="4"/>
        <v>7.43</v>
      </c>
      <c r="C376" s="16">
        <f t="shared" si="5"/>
        <v>371</v>
      </c>
      <c r="D376" s="28">
        <f t="shared" si="6"/>
        <v>29850</v>
      </c>
      <c r="E376" s="78" t="s">
        <v>15</v>
      </c>
      <c r="F376" s="79">
        <f t="shared" si="7"/>
        <v>1.01</v>
      </c>
      <c r="G376" s="78" t="s">
        <v>17</v>
      </c>
      <c r="H376" s="80">
        <f t="shared" si="1"/>
        <v>301.485</v>
      </c>
      <c r="I376" s="81"/>
      <c r="J376" s="82">
        <f t="shared" si="8"/>
        <v>322.915</v>
      </c>
      <c r="K376" s="83" t="s">
        <v>18</v>
      </c>
      <c r="L376" s="74">
        <f t="shared" si="2"/>
        <v>320</v>
      </c>
      <c r="M376" s="24"/>
      <c r="N376" s="31">
        <f t="shared" si="3"/>
        <v>110042.025</v>
      </c>
      <c r="O376" s="8"/>
      <c r="P376" s="47">
        <f>BCC!L376*0.07*'$100 ref'!P$3</f>
        <v>14</v>
      </c>
    </row>
    <row r="377" ht="19.5" customHeight="1">
      <c r="A377" s="8"/>
      <c r="B377" s="9">
        <f t="shared" si="4"/>
        <v>2.915</v>
      </c>
      <c r="C377" s="16">
        <f t="shared" si="5"/>
        <v>372</v>
      </c>
      <c r="D377" s="28">
        <f t="shared" si="6"/>
        <v>30170</v>
      </c>
      <c r="E377" s="78" t="s">
        <v>15</v>
      </c>
      <c r="F377" s="79">
        <f t="shared" si="7"/>
        <v>1.01</v>
      </c>
      <c r="G377" s="78" t="s">
        <v>17</v>
      </c>
      <c r="H377" s="80">
        <f t="shared" si="1"/>
        <v>304.717</v>
      </c>
      <c r="I377" s="81"/>
      <c r="J377" s="82">
        <f t="shared" si="8"/>
        <v>321.632</v>
      </c>
      <c r="K377" s="83" t="s">
        <v>18</v>
      </c>
      <c r="L377" s="74">
        <f t="shared" si="2"/>
        <v>320</v>
      </c>
      <c r="M377" s="24"/>
      <c r="N377" s="31">
        <f t="shared" si="3"/>
        <v>111221.705</v>
      </c>
      <c r="O377" s="8"/>
      <c r="P377" s="47">
        <f>BCC!L377*0.07*'$100 ref'!P$3</f>
        <v>11.2</v>
      </c>
    </row>
    <row r="378" ht="19.5" customHeight="1">
      <c r="A378" s="8"/>
      <c r="B378" s="9">
        <f t="shared" si="4"/>
        <v>1.632</v>
      </c>
      <c r="C378" s="16">
        <f t="shared" si="5"/>
        <v>373</v>
      </c>
      <c r="D378" s="28">
        <f t="shared" si="6"/>
        <v>30490</v>
      </c>
      <c r="E378" s="78" t="s">
        <v>15</v>
      </c>
      <c r="F378" s="79">
        <f t="shared" si="7"/>
        <v>1.01</v>
      </c>
      <c r="G378" s="78" t="s">
        <v>17</v>
      </c>
      <c r="H378" s="80">
        <f t="shared" si="1"/>
        <v>307.949</v>
      </c>
      <c r="I378" s="81"/>
      <c r="J378" s="82">
        <f t="shared" si="8"/>
        <v>320.781</v>
      </c>
      <c r="K378" s="83" t="s">
        <v>18</v>
      </c>
      <c r="L378" s="74">
        <f t="shared" si="2"/>
        <v>320</v>
      </c>
      <c r="M378" s="24"/>
      <c r="N378" s="31">
        <f t="shared" si="3"/>
        <v>112401.385</v>
      </c>
      <c r="O378" s="8"/>
      <c r="P378" s="47">
        <f>BCC!L378*0.07*'$100 ref'!P$3</f>
        <v>14</v>
      </c>
    </row>
    <row r="379" ht="19.5" customHeight="1">
      <c r="A379" s="8"/>
      <c r="B379" s="9">
        <f t="shared" si="4"/>
        <v>0.781</v>
      </c>
      <c r="C379" s="16">
        <f t="shared" si="5"/>
        <v>374</v>
      </c>
      <c r="D379" s="28">
        <f t="shared" si="6"/>
        <v>30810</v>
      </c>
      <c r="E379" s="78" t="s">
        <v>15</v>
      </c>
      <c r="F379" s="79">
        <f t="shared" si="7"/>
        <v>1.01</v>
      </c>
      <c r="G379" s="78" t="s">
        <v>17</v>
      </c>
      <c r="H379" s="80">
        <f t="shared" si="1"/>
        <v>311.181</v>
      </c>
      <c r="I379" s="81"/>
      <c r="J379" s="82">
        <f t="shared" si="8"/>
        <v>325.962</v>
      </c>
      <c r="K379" s="83" t="s">
        <v>18</v>
      </c>
      <c r="L379" s="74">
        <f t="shared" si="2"/>
        <v>320</v>
      </c>
      <c r="M379" s="24"/>
      <c r="N379" s="31">
        <f t="shared" si="3"/>
        <v>113581.065</v>
      </c>
      <c r="O379" s="8"/>
      <c r="P379" s="47">
        <f>BCC!L379*0.07*'$100 ref'!P$3</f>
        <v>14</v>
      </c>
    </row>
    <row r="380" ht="19.5" customHeight="1">
      <c r="A380" s="8"/>
      <c r="B380" s="9">
        <f t="shared" si="4"/>
        <v>5.962</v>
      </c>
      <c r="C380" s="16">
        <f t="shared" si="5"/>
        <v>375</v>
      </c>
      <c r="D380" s="28">
        <f t="shared" si="6"/>
        <v>31130</v>
      </c>
      <c r="E380" s="78" t="s">
        <v>15</v>
      </c>
      <c r="F380" s="79">
        <f t="shared" si="7"/>
        <v>1.01</v>
      </c>
      <c r="G380" s="78" t="s">
        <v>17</v>
      </c>
      <c r="H380" s="80">
        <f t="shared" si="1"/>
        <v>314.413</v>
      </c>
      <c r="I380" s="81"/>
      <c r="J380" s="82">
        <f t="shared" si="8"/>
        <v>334.375</v>
      </c>
      <c r="K380" s="83" t="s">
        <v>18</v>
      </c>
      <c r="L380" s="74">
        <f t="shared" si="2"/>
        <v>330</v>
      </c>
      <c r="M380" s="24"/>
      <c r="N380" s="31">
        <f t="shared" si="3"/>
        <v>114760.745</v>
      </c>
      <c r="O380" s="8"/>
      <c r="P380" s="47">
        <f>BCC!L380*0.07*'$100 ref'!P$3</f>
        <v>14</v>
      </c>
    </row>
    <row r="381" ht="19.5" customHeight="1">
      <c r="A381" s="8"/>
      <c r="B381" s="9">
        <f t="shared" si="4"/>
        <v>4.375</v>
      </c>
      <c r="C381" s="16">
        <f t="shared" si="5"/>
        <v>376</v>
      </c>
      <c r="D381" s="28">
        <f t="shared" si="6"/>
        <v>31460</v>
      </c>
      <c r="E381" s="78" t="s">
        <v>15</v>
      </c>
      <c r="F381" s="79">
        <f t="shared" si="7"/>
        <v>1.01</v>
      </c>
      <c r="G381" s="78" t="s">
        <v>17</v>
      </c>
      <c r="H381" s="80">
        <f t="shared" si="1"/>
        <v>317.746</v>
      </c>
      <c r="I381" s="81"/>
      <c r="J381" s="82">
        <f t="shared" si="8"/>
        <v>336.121</v>
      </c>
      <c r="K381" s="83" t="s">
        <v>18</v>
      </c>
      <c r="L381" s="74">
        <f t="shared" si="2"/>
        <v>330</v>
      </c>
      <c r="M381" s="24"/>
      <c r="N381" s="31">
        <f t="shared" si="3"/>
        <v>115977.29</v>
      </c>
      <c r="O381" s="8"/>
      <c r="P381" s="47">
        <f>BCC!L381*0.07*'$100 ref'!P$3</f>
        <v>14</v>
      </c>
    </row>
    <row r="382" ht="19.5" customHeight="1">
      <c r="A382" s="8"/>
      <c r="B382" s="9">
        <f t="shared" si="4"/>
        <v>6.121</v>
      </c>
      <c r="C382" s="16">
        <f t="shared" si="5"/>
        <v>377</v>
      </c>
      <c r="D382" s="28">
        <f t="shared" si="6"/>
        <v>31790</v>
      </c>
      <c r="E382" s="78" t="s">
        <v>15</v>
      </c>
      <c r="F382" s="79">
        <f t="shared" si="7"/>
        <v>1.01</v>
      </c>
      <c r="G382" s="78" t="s">
        <v>17</v>
      </c>
      <c r="H382" s="80">
        <f t="shared" si="1"/>
        <v>321.079</v>
      </c>
      <c r="I382" s="81"/>
      <c r="J382" s="82">
        <f t="shared" si="8"/>
        <v>341.2</v>
      </c>
      <c r="K382" s="83" t="s">
        <v>18</v>
      </c>
      <c r="L382" s="74">
        <f t="shared" si="2"/>
        <v>340</v>
      </c>
      <c r="M382" s="24"/>
      <c r="N382" s="31">
        <f t="shared" si="3"/>
        <v>117193.835</v>
      </c>
      <c r="O382" s="8"/>
      <c r="P382" s="47">
        <f>BCC!L382*0.07*'$100 ref'!P$3</f>
        <v>14</v>
      </c>
    </row>
    <row r="383" ht="19.5" customHeight="1">
      <c r="A383" s="8"/>
      <c r="B383" s="9">
        <f t="shared" si="4"/>
        <v>1.2</v>
      </c>
      <c r="C383" s="16">
        <f t="shared" si="5"/>
        <v>378</v>
      </c>
      <c r="D383" s="28">
        <f t="shared" si="6"/>
        <v>32130</v>
      </c>
      <c r="E383" s="78" t="s">
        <v>15</v>
      </c>
      <c r="F383" s="79">
        <f t="shared" si="7"/>
        <v>1.01</v>
      </c>
      <c r="G383" s="78" t="s">
        <v>17</v>
      </c>
      <c r="H383" s="80">
        <f t="shared" si="1"/>
        <v>324.513</v>
      </c>
      <c r="I383" s="81"/>
      <c r="J383" s="82">
        <f t="shared" si="8"/>
        <v>339.713</v>
      </c>
      <c r="K383" s="83" t="s">
        <v>18</v>
      </c>
      <c r="L383" s="74">
        <f t="shared" si="2"/>
        <v>330</v>
      </c>
      <c r="M383" s="24"/>
      <c r="N383" s="31">
        <f t="shared" si="3"/>
        <v>118447.245</v>
      </c>
      <c r="O383" s="8"/>
      <c r="P383" s="47">
        <f>BCC!L383*0.07*'$100 ref'!P$3</f>
        <v>14</v>
      </c>
    </row>
    <row r="384" ht="19.5" customHeight="1">
      <c r="A384" s="8"/>
      <c r="B384" s="9">
        <f t="shared" si="4"/>
        <v>9.713</v>
      </c>
      <c r="C384" s="16">
        <f t="shared" si="5"/>
        <v>379</v>
      </c>
      <c r="D384" s="28">
        <f t="shared" si="6"/>
        <v>32460</v>
      </c>
      <c r="E384" s="78" t="s">
        <v>15</v>
      </c>
      <c r="F384" s="79">
        <f t="shared" si="7"/>
        <v>1.01</v>
      </c>
      <c r="G384" s="78" t="s">
        <v>17</v>
      </c>
      <c r="H384" s="80">
        <f t="shared" si="1"/>
        <v>327.846</v>
      </c>
      <c r="I384" s="81"/>
      <c r="J384" s="82">
        <f t="shared" si="8"/>
        <v>351.559</v>
      </c>
      <c r="K384" s="83" t="s">
        <v>18</v>
      </c>
      <c r="L384" s="74">
        <f t="shared" si="2"/>
        <v>350</v>
      </c>
      <c r="M384" s="24"/>
      <c r="N384" s="31">
        <f t="shared" si="3"/>
        <v>119663.79</v>
      </c>
      <c r="O384" s="8"/>
      <c r="P384" s="47">
        <f>BCC!L384*0.07*'$100 ref'!P$3</f>
        <v>16.8</v>
      </c>
    </row>
    <row r="385" ht="19.5" customHeight="1">
      <c r="A385" s="8"/>
      <c r="B385" s="9">
        <f t="shared" si="4"/>
        <v>1.559</v>
      </c>
      <c r="C385" s="16">
        <f t="shared" si="5"/>
        <v>380</v>
      </c>
      <c r="D385" s="28">
        <f t="shared" si="6"/>
        <v>32810</v>
      </c>
      <c r="E385" s="78" t="s">
        <v>15</v>
      </c>
      <c r="F385" s="79">
        <f t="shared" si="7"/>
        <v>1.01</v>
      </c>
      <c r="G385" s="78" t="s">
        <v>17</v>
      </c>
      <c r="H385" s="80">
        <f t="shared" si="1"/>
        <v>331.381</v>
      </c>
      <c r="I385" s="81"/>
      <c r="J385" s="82">
        <f t="shared" si="8"/>
        <v>349.74</v>
      </c>
      <c r="K385" s="83" t="s">
        <v>18</v>
      </c>
      <c r="L385" s="74">
        <f t="shared" si="2"/>
        <v>340</v>
      </c>
      <c r="M385" s="24"/>
      <c r="N385" s="31">
        <f t="shared" si="3"/>
        <v>120954.065</v>
      </c>
      <c r="O385" s="8"/>
      <c r="P385" s="47">
        <f>BCC!L385*0.07*'$100 ref'!P$3</f>
        <v>14</v>
      </c>
    </row>
    <row r="386" ht="19.5" customHeight="1">
      <c r="A386" s="8"/>
      <c r="B386" s="9">
        <f t="shared" si="4"/>
        <v>9.74</v>
      </c>
      <c r="C386" s="16">
        <f t="shared" si="5"/>
        <v>381</v>
      </c>
      <c r="D386" s="28">
        <f t="shared" si="6"/>
        <v>33150</v>
      </c>
      <c r="E386" s="78" t="s">
        <v>15</v>
      </c>
      <c r="F386" s="79">
        <f t="shared" si="7"/>
        <v>1.01</v>
      </c>
      <c r="G386" s="78" t="s">
        <v>17</v>
      </c>
      <c r="H386" s="80">
        <f t="shared" si="1"/>
        <v>334.815</v>
      </c>
      <c r="I386" s="81"/>
      <c r="J386" s="82">
        <f t="shared" si="8"/>
        <v>358.555</v>
      </c>
      <c r="K386" s="83" t="s">
        <v>18</v>
      </c>
      <c r="L386" s="74">
        <f t="shared" si="2"/>
        <v>350</v>
      </c>
      <c r="M386" s="24"/>
      <c r="N386" s="31">
        <f t="shared" si="3"/>
        <v>122207.475</v>
      </c>
      <c r="O386" s="8"/>
      <c r="P386" s="47">
        <f>BCC!L386*0.07*'$100 ref'!P$3</f>
        <v>14</v>
      </c>
    </row>
    <row r="387" ht="19.5" customHeight="1">
      <c r="A387" s="8"/>
      <c r="B387" s="9">
        <f t="shared" si="4"/>
        <v>8.555</v>
      </c>
      <c r="C387" s="16">
        <f t="shared" si="5"/>
        <v>382</v>
      </c>
      <c r="D387" s="28">
        <f t="shared" si="6"/>
        <v>33500</v>
      </c>
      <c r="E387" s="78" t="s">
        <v>15</v>
      </c>
      <c r="F387" s="79">
        <f t="shared" si="7"/>
        <v>1.01</v>
      </c>
      <c r="G387" s="78" t="s">
        <v>17</v>
      </c>
      <c r="H387" s="80">
        <f t="shared" si="1"/>
        <v>338.35</v>
      </c>
      <c r="I387" s="81"/>
      <c r="J387" s="82">
        <f t="shared" si="8"/>
        <v>360.905</v>
      </c>
      <c r="K387" s="83" t="s">
        <v>18</v>
      </c>
      <c r="L387" s="74">
        <f t="shared" si="2"/>
        <v>360</v>
      </c>
      <c r="M387" s="24"/>
      <c r="N387" s="31">
        <f t="shared" si="3"/>
        <v>123497.75</v>
      </c>
      <c r="O387" s="8"/>
      <c r="P387" s="47">
        <f>BCC!L387*0.07*'$100 ref'!P$3</f>
        <v>14</v>
      </c>
    </row>
    <row r="388" ht="19.5" customHeight="1">
      <c r="A388" s="8"/>
      <c r="B388" s="9">
        <f t="shared" si="4"/>
        <v>0.905</v>
      </c>
      <c r="C388" s="16">
        <f t="shared" si="5"/>
        <v>383</v>
      </c>
      <c r="D388" s="28">
        <f t="shared" si="6"/>
        <v>33860</v>
      </c>
      <c r="E388" s="78" t="s">
        <v>15</v>
      </c>
      <c r="F388" s="79">
        <f t="shared" si="7"/>
        <v>1.01</v>
      </c>
      <c r="G388" s="78" t="s">
        <v>17</v>
      </c>
      <c r="H388" s="80">
        <f t="shared" si="1"/>
        <v>341.986</v>
      </c>
      <c r="I388" s="81"/>
      <c r="J388" s="82">
        <f t="shared" si="8"/>
        <v>356.891</v>
      </c>
      <c r="K388" s="83" t="s">
        <v>18</v>
      </c>
      <c r="L388" s="74">
        <f t="shared" si="2"/>
        <v>350</v>
      </c>
      <c r="M388" s="24"/>
      <c r="N388" s="31">
        <f t="shared" si="3"/>
        <v>124824.89</v>
      </c>
      <c r="O388" s="8"/>
      <c r="P388" s="47">
        <f>BCC!L388*0.07*'$100 ref'!P$3</f>
        <v>16.8</v>
      </c>
    </row>
    <row r="389" ht="19.5" customHeight="1">
      <c r="A389" s="8"/>
      <c r="B389" s="9">
        <f t="shared" si="4"/>
        <v>6.891</v>
      </c>
      <c r="C389" s="16">
        <f t="shared" si="5"/>
        <v>384</v>
      </c>
      <c r="D389" s="28">
        <f t="shared" si="6"/>
        <v>34210</v>
      </c>
      <c r="E389" s="78" t="s">
        <v>15</v>
      </c>
      <c r="F389" s="79">
        <f t="shared" si="7"/>
        <v>1.01</v>
      </c>
      <c r="G389" s="78" t="s">
        <v>17</v>
      </c>
      <c r="H389" s="80">
        <f t="shared" si="1"/>
        <v>345.521</v>
      </c>
      <c r="I389" s="81"/>
      <c r="J389" s="82">
        <f t="shared" si="8"/>
        <v>369.212</v>
      </c>
      <c r="K389" s="83" t="s">
        <v>18</v>
      </c>
      <c r="L389" s="74">
        <f t="shared" si="2"/>
        <v>360</v>
      </c>
      <c r="M389" s="24"/>
      <c r="N389" s="31">
        <f t="shared" si="3"/>
        <v>126115.165</v>
      </c>
      <c r="O389" s="8"/>
      <c r="P389" s="47">
        <f>BCC!L389*0.07*'$100 ref'!P$3</f>
        <v>14</v>
      </c>
    </row>
    <row r="390" ht="19.5" customHeight="1">
      <c r="A390" s="8"/>
      <c r="B390" s="9">
        <f t="shared" si="4"/>
        <v>9.212</v>
      </c>
      <c r="C390" s="16">
        <f t="shared" si="5"/>
        <v>385</v>
      </c>
      <c r="D390" s="28">
        <f t="shared" si="6"/>
        <v>34570</v>
      </c>
      <c r="E390" s="78" t="s">
        <v>15</v>
      </c>
      <c r="F390" s="79">
        <f t="shared" si="7"/>
        <v>1.01</v>
      </c>
      <c r="G390" s="78" t="s">
        <v>17</v>
      </c>
      <c r="H390" s="80">
        <f t="shared" si="1"/>
        <v>349.157</v>
      </c>
      <c r="I390" s="81"/>
      <c r="J390" s="82">
        <f t="shared" si="8"/>
        <v>372.369</v>
      </c>
      <c r="K390" s="83" t="s">
        <v>18</v>
      </c>
      <c r="L390" s="74">
        <f t="shared" si="2"/>
        <v>370</v>
      </c>
      <c r="M390" s="24"/>
      <c r="N390" s="31">
        <f t="shared" si="3"/>
        <v>127442.305</v>
      </c>
      <c r="O390" s="8"/>
      <c r="P390" s="47">
        <f>BCC!L390*0.07*'$100 ref'!P$3</f>
        <v>16.8</v>
      </c>
    </row>
    <row r="391" ht="19.5" customHeight="1">
      <c r="A391" s="8"/>
      <c r="B391" s="9">
        <f t="shared" si="4"/>
        <v>2.369</v>
      </c>
      <c r="C391" s="16">
        <f t="shared" si="5"/>
        <v>386</v>
      </c>
      <c r="D391" s="28">
        <f t="shared" si="6"/>
        <v>34940</v>
      </c>
      <c r="E391" s="78" t="s">
        <v>15</v>
      </c>
      <c r="F391" s="79">
        <f t="shared" si="7"/>
        <v>1.01</v>
      </c>
      <c r="G391" s="78" t="s">
        <v>17</v>
      </c>
      <c r="H391" s="80">
        <f t="shared" si="1"/>
        <v>352.894</v>
      </c>
      <c r="I391" s="81"/>
      <c r="J391" s="82">
        <f t="shared" si="8"/>
        <v>372.063</v>
      </c>
      <c r="K391" s="83" t="s">
        <v>18</v>
      </c>
      <c r="L391" s="74">
        <f t="shared" si="2"/>
        <v>370</v>
      </c>
      <c r="M391" s="24"/>
      <c r="N391" s="31">
        <f t="shared" si="3"/>
        <v>128806.31</v>
      </c>
      <c r="O391" s="8"/>
      <c r="P391" s="47">
        <f>BCC!L391*0.07*'$100 ref'!P$3</f>
        <v>14</v>
      </c>
    </row>
    <row r="392" ht="19.5" customHeight="1">
      <c r="A392" s="8"/>
      <c r="B392" s="9">
        <f t="shared" si="4"/>
        <v>2.063</v>
      </c>
      <c r="C392" s="16">
        <f t="shared" si="5"/>
        <v>387</v>
      </c>
      <c r="D392" s="28">
        <f t="shared" si="6"/>
        <v>35310</v>
      </c>
      <c r="E392" s="78" t="s">
        <v>15</v>
      </c>
      <c r="F392" s="79">
        <f t="shared" si="7"/>
        <v>1.01</v>
      </c>
      <c r="G392" s="78" t="s">
        <v>17</v>
      </c>
      <c r="H392" s="80">
        <f t="shared" si="1"/>
        <v>356.631</v>
      </c>
      <c r="I392" s="81"/>
      <c r="J392" s="82">
        <f t="shared" si="8"/>
        <v>372.694</v>
      </c>
      <c r="K392" s="83" t="s">
        <v>18</v>
      </c>
      <c r="L392" s="74">
        <f t="shared" si="2"/>
        <v>370</v>
      </c>
      <c r="M392" s="24"/>
      <c r="N392" s="31">
        <f t="shared" si="3"/>
        <v>130170.315</v>
      </c>
      <c r="O392" s="8"/>
      <c r="P392" s="47">
        <f>BCC!L392*0.07*'$100 ref'!P$3</f>
        <v>16.8</v>
      </c>
    </row>
    <row r="393" ht="19.5" customHeight="1">
      <c r="A393" s="8"/>
      <c r="B393" s="9">
        <f t="shared" si="4"/>
        <v>2.694</v>
      </c>
      <c r="C393" s="16">
        <f t="shared" si="5"/>
        <v>388</v>
      </c>
      <c r="D393" s="28">
        <f t="shared" si="6"/>
        <v>35680</v>
      </c>
      <c r="E393" s="78" t="s">
        <v>15</v>
      </c>
      <c r="F393" s="79">
        <f t="shared" si="7"/>
        <v>1.01</v>
      </c>
      <c r="G393" s="78" t="s">
        <v>17</v>
      </c>
      <c r="H393" s="80">
        <f t="shared" si="1"/>
        <v>360.368</v>
      </c>
      <c r="I393" s="81"/>
      <c r="J393" s="82">
        <f t="shared" si="8"/>
        <v>379.862</v>
      </c>
      <c r="K393" s="83" t="s">
        <v>18</v>
      </c>
      <c r="L393" s="74">
        <f t="shared" si="2"/>
        <v>370</v>
      </c>
      <c r="M393" s="24"/>
      <c r="N393" s="31">
        <f t="shared" si="3"/>
        <v>131534.32</v>
      </c>
      <c r="O393" s="8"/>
      <c r="P393" s="47">
        <f>BCC!L393*0.07*'$100 ref'!P$3</f>
        <v>16.8</v>
      </c>
    </row>
    <row r="394" ht="19.5" customHeight="1">
      <c r="A394" s="8"/>
      <c r="B394" s="9">
        <f t="shared" si="4"/>
        <v>9.862</v>
      </c>
      <c r="C394" s="16">
        <f t="shared" si="5"/>
        <v>389</v>
      </c>
      <c r="D394" s="28">
        <f t="shared" si="6"/>
        <v>36050</v>
      </c>
      <c r="E394" s="78" t="s">
        <v>15</v>
      </c>
      <c r="F394" s="79">
        <f t="shared" si="7"/>
        <v>1.01</v>
      </c>
      <c r="G394" s="78" t="s">
        <v>17</v>
      </c>
      <c r="H394" s="80">
        <f t="shared" si="1"/>
        <v>364.105</v>
      </c>
      <c r="I394" s="81"/>
      <c r="J394" s="82">
        <f t="shared" si="8"/>
        <v>390.767</v>
      </c>
      <c r="K394" s="83" t="s">
        <v>18</v>
      </c>
      <c r="L394" s="74">
        <f t="shared" si="2"/>
        <v>390</v>
      </c>
      <c r="M394" s="24"/>
      <c r="N394" s="31">
        <f t="shared" si="3"/>
        <v>132898.325</v>
      </c>
      <c r="O394" s="8"/>
      <c r="P394" s="47">
        <f>BCC!L394*0.07*'$100 ref'!P$3</f>
        <v>14</v>
      </c>
    </row>
    <row r="395" ht="19.5" customHeight="1">
      <c r="A395" s="8"/>
      <c r="B395" s="9">
        <f t="shared" si="4"/>
        <v>0.767</v>
      </c>
      <c r="C395" s="16">
        <f t="shared" si="5"/>
        <v>390</v>
      </c>
      <c r="D395" s="28">
        <f t="shared" si="6"/>
        <v>36440</v>
      </c>
      <c r="E395" s="78" t="s">
        <v>15</v>
      </c>
      <c r="F395" s="79">
        <f t="shared" si="7"/>
        <v>1.01</v>
      </c>
      <c r="G395" s="78" t="s">
        <v>17</v>
      </c>
      <c r="H395" s="80">
        <f t="shared" si="1"/>
        <v>368.044</v>
      </c>
      <c r="I395" s="81"/>
      <c r="J395" s="82">
        <f t="shared" si="8"/>
        <v>382.811</v>
      </c>
      <c r="K395" s="83" t="s">
        <v>18</v>
      </c>
      <c r="L395" s="74">
        <f t="shared" si="2"/>
        <v>380</v>
      </c>
      <c r="M395" s="24"/>
      <c r="N395" s="31">
        <f t="shared" si="3"/>
        <v>134336.06</v>
      </c>
      <c r="O395" s="8"/>
      <c r="P395" s="47">
        <f>BCC!L395*0.07*'$100 ref'!P$3</f>
        <v>16.8</v>
      </c>
    </row>
    <row r="396" ht="19.5" customHeight="1">
      <c r="A396" s="8"/>
      <c r="B396" s="9">
        <f t="shared" si="4"/>
        <v>2.811</v>
      </c>
      <c r="C396" s="16">
        <f t="shared" si="5"/>
        <v>391</v>
      </c>
      <c r="D396" s="28">
        <f t="shared" si="6"/>
        <v>36820</v>
      </c>
      <c r="E396" s="78" t="s">
        <v>15</v>
      </c>
      <c r="F396" s="79">
        <f t="shared" si="7"/>
        <v>1.01</v>
      </c>
      <c r="G396" s="78" t="s">
        <v>17</v>
      </c>
      <c r="H396" s="80">
        <f t="shared" si="1"/>
        <v>371.882</v>
      </c>
      <c r="I396" s="81"/>
      <c r="J396" s="82">
        <f t="shared" si="8"/>
        <v>391.493</v>
      </c>
      <c r="K396" s="83" t="s">
        <v>18</v>
      </c>
      <c r="L396" s="74">
        <f t="shared" si="2"/>
        <v>390</v>
      </c>
      <c r="M396" s="24"/>
      <c r="N396" s="31">
        <f t="shared" si="3"/>
        <v>135736.93</v>
      </c>
      <c r="O396" s="8"/>
      <c r="P396" s="47">
        <f>BCC!L396*0.07*'$100 ref'!P$3</f>
        <v>16.8</v>
      </c>
    </row>
    <row r="397" ht="19.5" customHeight="1">
      <c r="A397" s="8"/>
      <c r="B397" s="9">
        <f t="shared" si="4"/>
        <v>1.493</v>
      </c>
      <c r="C397" s="16">
        <f t="shared" si="5"/>
        <v>392</v>
      </c>
      <c r="D397" s="28">
        <f t="shared" si="6"/>
        <v>37210</v>
      </c>
      <c r="E397" s="78" t="s">
        <v>15</v>
      </c>
      <c r="F397" s="79">
        <f t="shared" si="7"/>
        <v>1.01</v>
      </c>
      <c r="G397" s="78" t="s">
        <v>17</v>
      </c>
      <c r="H397" s="80">
        <f t="shared" si="1"/>
        <v>375.821</v>
      </c>
      <c r="I397" s="81"/>
      <c r="J397" s="82">
        <f t="shared" si="8"/>
        <v>394.114</v>
      </c>
      <c r="K397" s="83" t="s">
        <v>18</v>
      </c>
      <c r="L397" s="74">
        <f t="shared" si="2"/>
        <v>390</v>
      </c>
      <c r="M397" s="24"/>
      <c r="N397" s="31">
        <f t="shared" si="3"/>
        <v>137174.665</v>
      </c>
      <c r="O397" s="8"/>
      <c r="P397" s="47">
        <f>BCC!L397*0.07*'$100 ref'!P$3</f>
        <v>16.8</v>
      </c>
    </row>
    <row r="398" ht="19.5" customHeight="1">
      <c r="A398" s="8"/>
      <c r="B398" s="9">
        <f t="shared" si="4"/>
        <v>4.114</v>
      </c>
      <c r="C398" s="16">
        <f t="shared" si="5"/>
        <v>393</v>
      </c>
      <c r="D398" s="28">
        <f t="shared" si="6"/>
        <v>37600</v>
      </c>
      <c r="E398" s="78" t="s">
        <v>15</v>
      </c>
      <c r="F398" s="79">
        <f t="shared" si="7"/>
        <v>1.01</v>
      </c>
      <c r="G398" s="78" t="s">
        <v>17</v>
      </c>
      <c r="H398" s="80">
        <f t="shared" si="1"/>
        <v>379.76</v>
      </c>
      <c r="I398" s="81"/>
      <c r="J398" s="82">
        <f t="shared" si="8"/>
        <v>400.674</v>
      </c>
      <c r="K398" s="83" t="s">
        <v>18</v>
      </c>
      <c r="L398" s="74">
        <f t="shared" si="2"/>
        <v>400</v>
      </c>
      <c r="M398" s="24"/>
      <c r="N398" s="31">
        <f t="shared" si="3"/>
        <v>138612.4</v>
      </c>
      <c r="O398" s="8"/>
      <c r="P398" s="47">
        <f>BCC!L398*0.07*'$100 ref'!P$3</f>
        <v>16.8</v>
      </c>
    </row>
    <row r="399" ht="19.5" customHeight="1">
      <c r="A399" s="8"/>
      <c r="B399" s="9">
        <f t="shared" si="4"/>
        <v>0.674</v>
      </c>
      <c r="C399" s="16">
        <f t="shared" si="5"/>
        <v>394</v>
      </c>
      <c r="D399" s="28">
        <f t="shared" si="6"/>
        <v>38000</v>
      </c>
      <c r="E399" s="78" t="s">
        <v>15</v>
      </c>
      <c r="F399" s="79">
        <f t="shared" si="7"/>
        <v>1.01</v>
      </c>
      <c r="G399" s="78" t="s">
        <v>17</v>
      </c>
      <c r="H399" s="80">
        <f t="shared" si="1"/>
        <v>383.8</v>
      </c>
      <c r="I399" s="81"/>
      <c r="J399" s="82">
        <f t="shared" si="8"/>
        <v>401.274</v>
      </c>
      <c r="K399" s="83" t="s">
        <v>18</v>
      </c>
      <c r="L399" s="74">
        <f t="shared" si="2"/>
        <v>400</v>
      </c>
      <c r="M399" s="24"/>
      <c r="N399" s="31">
        <f t="shared" si="3"/>
        <v>140087</v>
      </c>
      <c r="O399" s="8"/>
      <c r="P399" s="47">
        <f>BCC!L399*0.07*'$100 ref'!P$3</f>
        <v>16.8</v>
      </c>
    </row>
    <row r="400" ht="19.5" customHeight="1">
      <c r="A400" s="8"/>
      <c r="B400" s="9">
        <f t="shared" si="4"/>
        <v>1.274</v>
      </c>
      <c r="C400" s="16">
        <f t="shared" si="5"/>
        <v>395</v>
      </c>
      <c r="D400" s="28">
        <f t="shared" si="6"/>
        <v>38400</v>
      </c>
      <c r="E400" s="78" t="s">
        <v>15</v>
      </c>
      <c r="F400" s="79">
        <f t="shared" si="7"/>
        <v>1.01</v>
      </c>
      <c r="G400" s="78" t="s">
        <v>17</v>
      </c>
      <c r="H400" s="80">
        <f t="shared" si="1"/>
        <v>387.84</v>
      </c>
      <c r="I400" s="81"/>
      <c r="J400" s="82">
        <f t="shared" si="8"/>
        <v>405.914</v>
      </c>
      <c r="K400" s="83" t="s">
        <v>18</v>
      </c>
      <c r="L400" s="74">
        <f t="shared" si="2"/>
        <v>400</v>
      </c>
      <c r="M400" s="24"/>
      <c r="N400" s="31">
        <f t="shared" si="3"/>
        <v>141561.6</v>
      </c>
      <c r="O400" s="8"/>
      <c r="P400" s="47">
        <f>BCC!L400*0.07*'$100 ref'!P$3</f>
        <v>16.8</v>
      </c>
    </row>
    <row r="401" ht="19.5" customHeight="1">
      <c r="A401" s="8"/>
      <c r="B401" s="9">
        <f t="shared" si="4"/>
        <v>5.914</v>
      </c>
      <c r="C401" s="16">
        <f t="shared" si="5"/>
        <v>396</v>
      </c>
      <c r="D401" s="28">
        <f t="shared" si="6"/>
        <v>38800</v>
      </c>
      <c r="E401" s="78" t="s">
        <v>15</v>
      </c>
      <c r="F401" s="79">
        <f t="shared" si="7"/>
        <v>1.01</v>
      </c>
      <c r="G401" s="78" t="s">
        <v>17</v>
      </c>
      <c r="H401" s="80">
        <f t="shared" si="1"/>
        <v>391.88</v>
      </c>
      <c r="I401" s="81"/>
      <c r="J401" s="82">
        <f t="shared" si="8"/>
        <v>414.594</v>
      </c>
      <c r="K401" s="83" t="s">
        <v>18</v>
      </c>
      <c r="L401" s="74">
        <f t="shared" si="2"/>
        <v>410</v>
      </c>
      <c r="M401" s="24"/>
      <c r="N401" s="31">
        <f t="shared" si="3"/>
        <v>143036.2</v>
      </c>
      <c r="O401" s="8"/>
      <c r="P401" s="47">
        <f>BCC!L401*0.07*'$100 ref'!P$3</f>
        <v>16.8</v>
      </c>
    </row>
    <row r="402" ht="19.5" customHeight="1">
      <c r="A402" s="8"/>
      <c r="B402" s="9">
        <f t="shared" si="4"/>
        <v>4.594</v>
      </c>
      <c r="C402" s="16">
        <f t="shared" si="5"/>
        <v>397</v>
      </c>
      <c r="D402" s="28">
        <f t="shared" si="6"/>
        <v>39210</v>
      </c>
      <c r="E402" s="78" t="s">
        <v>15</v>
      </c>
      <c r="F402" s="79">
        <f t="shared" si="7"/>
        <v>1.01</v>
      </c>
      <c r="G402" s="78" t="s">
        <v>17</v>
      </c>
      <c r="H402" s="80">
        <f t="shared" si="1"/>
        <v>396.021</v>
      </c>
      <c r="I402" s="81"/>
      <c r="J402" s="82">
        <f t="shared" si="8"/>
        <v>417.415</v>
      </c>
      <c r="K402" s="83" t="s">
        <v>18</v>
      </c>
      <c r="L402" s="74">
        <f t="shared" si="2"/>
        <v>410</v>
      </c>
      <c r="M402" s="24"/>
      <c r="N402" s="31">
        <f t="shared" si="3"/>
        <v>144547.665</v>
      </c>
      <c r="O402" s="8"/>
      <c r="P402" s="47">
        <f>BCC!L402*0.07*'$100 ref'!P$3</f>
        <v>16.8</v>
      </c>
    </row>
    <row r="403" ht="19.5" customHeight="1">
      <c r="A403" s="8"/>
      <c r="B403" s="9">
        <f t="shared" si="4"/>
        <v>7.415</v>
      </c>
      <c r="C403" s="16">
        <f t="shared" si="5"/>
        <v>398</v>
      </c>
      <c r="D403" s="28">
        <f t="shared" si="6"/>
        <v>39620</v>
      </c>
      <c r="E403" s="78" t="s">
        <v>15</v>
      </c>
      <c r="F403" s="79">
        <f t="shared" si="7"/>
        <v>1.01</v>
      </c>
      <c r="G403" s="78" t="s">
        <v>17</v>
      </c>
      <c r="H403" s="80">
        <f t="shared" si="1"/>
        <v>400.162</v>
      </c>
      <c r="I403" s="81"/>
      <c r="J403" s="82">
        <f t="shared" si="8"/>
        <v>424.377</v>
      </c>
      <c r="K403" s="83" t="s">
        <v>18</v>
      </c>
      <c r="L403" s="74">
        <f t="shared" si="2"/>
        <v>420</v>
      </c>
      <c r="M403" s="24"/>
      <c r="N403" s="31">
        <f t="shared" si="3"/>
        <v>146059.13</v>
      </c>
      <c r="O403" s="8"/>
      <c r="P403" s="47">
        <f>BCC!L403*0.07*'$100 ref'!P$3</f>
        <v>19.6</v>
      </c>
    </row>
    <row r="404" ht="19.5" customHeight="1">
      <c r="A404" s="8"/>
      <c r="B404" s="9">
        <f t="shared" si="4"/>
        <v>4.377</v>
      </c>
      <c r="C404" s="16">
        <f t="shared" si="5"/>
        <v>399</v>
      </c>
      <c r="D404" s="28">
        <f t="shared" si="6"/>
        <v>40040</v>
      </c>
      <c r="E404" s="78" t="s">
        <v>15</v>
      </c>
      <c r="F404" s="79">
        <f t="shared" si="7"/>
        <v>1.01</v>
      </c>
      <c r="G404" s="78" t="s">
        <v>17</v>
      </c>
      <c r="H404" s="80">
        <f t="shared" si="1"/>
        <v>404.404</v>
      </c>
      <c r="I404" s="81"/>
      <c r="J404" s="82">
        <f t="shared" si="8"/>
        <v>428.381</v>
      </c>
      <c r="K404" s="83" t="s">
        <v>18</v>
      </c>
      <c r="L404" s="74">
        <f t="shared" si="2"/>
        <v>420</v>
      </c>
      <c r="M404" s="24"/>
      <c r="N404" s="31">
        <f t="shared" si="3"/>
        <v>147607.46</v>
      </c>
      <c r="O404" s="8"/>
      <c r="P404" s="47">
        <f>BCC!L404*0.07*'$100 ref'!P$3</f>
        <v>16.8</v>
      </c>
    </row>
    <row r="405" ht="19.5" customHeight="1">
      <c r="A405" s="8"/>
      <c r="B405" s="9">
        <f t="shared" si="4"/>
        <v>8.381</v>
      </c>
      <c r="C405" s="16">
        <f t="shared" si="5"/>
        <v>400</v>
      </c>
      <c r="D405" s="28">
        <f t="shared" si="6"/>
        <v>40460</v>
      </c>
      <c r="E405" s="78" t="s">
        <v>15</v>
      </c>
      <c r="F405" s="79">
        <f t="shared" si="7"/>
        <v>1.01</v>
      </c>
      <c r="G405" s="78" t="s">
        <v>17</v>
      </c>
      <c r="H405" s="80">
        <f t="shared" si="1"/>
        <v>408.646</v>
      </c>
      <c r="I405" s="81"/>
      <c r="J405" s="82">
        <f t="shared" si="8"/>
        <v>433.827</v>
      </c>
      <c r="K405" s="83" t="s">
        <v>18</v>
      </c>
      <c r="L405" s="74">
        <f t="shared" si="2"/>
        <v>430</v>
      </c>
      <c r="M405" s="24"/>
      <c r="N405" s="31">
        <f t="shared" si="3"/>
        <v>149155.79</v>
      </c>
      <c r="O405" s="8"/>
      <c r="P405" s="47">
        <f>BCC!L405*0.07*'$100 ref'!P$3</f>
        <v>16.8</v>
      </c>
    </row>
    <row r="406" ht="19.5" customHeight="1">
      <c r="A406" s="8"/>
      <c r="B406" s="9">
        <f t="shared" si="4"/>
        <v>3.827</v>
      </c>
      <c r="C406" s="16">
        <f t="shared" si="5"/>
        <v>401</v>
      </c>
      <c r="D406" s="28">
        <f t="shared" si="6"/>
        <v>40890</v>
      </c>
      <c r="E406" s="78" t="s">
        <v>15</v>
      </c>
      <c r="F406" s="79">
        <f t="shared" si="7"/>
        <v>1.01</v>
      </c>
      <c r="G406" s="78" t="s">
        <v>17</v>
      </c>
      <c r="H406" s="80">
        <f t="shared" si="1"/>
        <v>412.989</v>
      </c>
      <c r="I406" s="81"/>
      <c r="J406" s="82">
        <f t="shared" si="8"/>
        <v>433.616</v>
      </c>
      <c r="K406" s="83" t="s">
        <v>18</v>
      </c>
      <c r="L406" s="74">
        <f t="shared" si="2"/>
        <v>430</v>
      </c>
      <c r="M406" s="24"/>
      <c r="N406" s="31">
        <f t="shared" si="3"/>
        <v>150740.985</v>
      </c>
      <c r="O406" s="8"/>
      <c r="P406" s="47">
        <f>BCC!L406*0.07*'$100 ref'!P$3</f>
        <v>19.6</v>
      </c>
    </row>
    <row r="407" ht="19.5" customHeight="1">
      <c r="A407" s="8"/>
      <c r="B407" s="9">
        <f t="shared" si="4"/>
        <v>3.616</v>
      </c>
      <c r="C407" s="16">
        <f t="shared" si="5"/>
        <v>402</v>
      </c>
      <c r="D407" s="28">
        <f t="shared" si="6"/>
        <v>41320</v>
      </c>
      <c r="E407" s="78" t="s">
        <v>15</v>
      </c>
      <c r="F407" s="79">
        <f t="shared" si="7"/>
        <v>1.01</v>
      </c>
      <c r="G407" s="78" t="s">
        <v>17</v>
      </c>
      <c r="H407" s="80">
        <f t="shared" si="1"/>
        <v>417.332</v>
      </c>
      <c r="I407" s="81"/>
      <c r="J407" s="82">
        <f t="shared" si="8"/>
        <v>440.548</v>
      </c>
      <c r="K407" s="83" t="s">
        <v>18</v>
      </c>
      <c r="L407" s="74">
        <f t="shared" si="2"/>
        <v>440</v>
      </c>
      <c r="M407" s="24"/>
      <c r="N407" s="31">
        <f t="shared" si="3"/>
        <v>152326.18</v>
      </c>
      <c r="O407" s="8"/>
      <c r="P407" s="47">
        <f>BCC!L407*0.07*'$100 ref'!P$3</f>
        <v>16.8</v>
      </c>
    </row>
    <row r="408" ht="19.5" customHeight="1">
      <c r="A408" s="8"/>
      <c r="B408" s="9">
        <f t="shared" si="4"/>
        <v>0.548</v>
      </c>
      <c r="C408" s="16">
        <f t="shared" si="5"/>
        <v>403</v>
      </c>
      <c r="D408" s="28">
        <f t="shared" si="6"/>
        <v>41760</v>
      </c>
      <c r="E408" s="78" t="s">
        <v>15</v>
      </c>
      <c r="F408" s="79">
        <f t="shared" si="7"/>
        <v>1.01</v>
      </c>
      <c r="G408" s="78" t="s">
        <v>17</v>
      </c>
      <c r="H408" s="80">
        <f t="shared" si="1"/>
        <v>421.776</v>
      </c>
      <c r="I408" s="81"/>
      <c r="J408" s="82">
        <f t="shared" si="8"/>
        <v>439.124</v>
      </c>
      <c r="K408" s="83" t="s">
        <v>18</v>
      </c>
      <c r="L408" s="74">
        <f t="shared" si="2"/>
        <v>430</v>
      </c>
      <c r="M408" s="24"/>
      <c r="N408" s="31">
        <f t="shared" si="3"/>
        <v>153948.24</v>
      </c>
      <c r="O408" s="8"/>
      <c r="P408" s="47">
        <f>BCC!L408*0.07*'$100 ref'!P$3</f>
        <v>19.6</v>
      </c>
    </row>
    <row r="409" ht="19.5" customHeight="1">
      <c r="A409" s="8"/>
      <c r="B409" s="9">
        <f t="shared" si="4"/>
        <v>9.124</v>
      </c>
      <c r="C409" s="16">
        <f t="shared" si="5"/>
        <v>404</v>
      </c>
      <c r="D409" s="28">
        <f t="shared" si="6"/>
        <v>42190</v>
      </c>
      <c r="E409" s="78" t="s">
        <v>15</v>
      </c>
      <c r="F409" s="79">
        <f t="shared" si="7"/>
        <v>1.01</v>
      </c>
      <c r="G409" s="78" t="s">
        <v>17</v>
      </c>
      <c r="H409" s="80">
        <f t="shared" si="1"/>
        <v>426.119</v>
      </c>
      <c r="I409" s="81"/>
      <c r="J409" s="82">
        <f t="shared" si="8"/>
        <v>454.843</v>
      </c>
      <c r="K409" s="83" t="s">
        <v>18</v>
      </c>
      <c r="L409" s="74">
        <f t="shared" si="2"/>
        <v>450</v>
      </c>
      <c r="M409" s="24"/>
      <c r="N409" s="31">
        <f t="shared" si="3"/>
        <v>155533.435</v>
      </c>
      <c r="O409" s="8"/>
      <c r="P409" s="47">
        <f>BCC!L409*0.07*'$100 ref'!P$3</f>
        <v>19.6</v>
      </c>
    </row>
    <row r="410" ht="19.5" customHeight="1">
      <c r="A410" s="8"/>
      <c r="B410" s="9">
        <f t="shared" si="4"/>
        <v>4.843</v>
      </c>
      <c r="C410" s="16">
        <f t="shared" si="5"/>
        <v>405</v>
      </c>
      <c r="D410" s="28">
        <f t="shared" si="6"/>
        <v>42640</v>
      </c>
      <c r="E410" s="78" t="s">
        <v>15</v>
      </c>
      <c r="F410" s="79">
        <f t="shared" si="7"/>
        <v>1.01</v>
      </c>
      <c r="G410" s="78" t="s">
        <v>17</v>
      </c>
      <c r="H410" s="80">
        <f t="shared" si="1"/>
        <v>430.664</v>
      </c>
      <c r="I410" s="81"/>
      <c r="J410" s="82">
        <f t="shared" si="8"/>
        <v>455.107</v>
      </c>
      <c r="K410" s="83" t="s">
        <v>18</v>
      </c>
      <c r="L410" s="74">
        <f t="shared" si="2"/>
        <v>450</v>
      </c>
      <c r="M410" s="24"/>
      <c r="N410" s="31">
        <f t="shared" si="3"/>
        <v>157192.36</v>
      </c>
      <c r="O410" s="8"/>
      <c r="P410" s="47">
        <f>BCC!L410*0.07*'$100 ref'!P$3</f>
        <v>16.8</v>
      </c>
    </row>
    <row r="411" ht="19.5" customHeight="1">
      <c r="A411" s="8"/>
      <c r="B411" s="9">
        <f t="shared" si="4"/>
        <v>5.107</v>
      </c>
      <c r="C411" s="16">
        <f t="shared" si="5"/>
        <v>406</v>
      </c>
      <c r="D411" s="28">
        <f t="shared" si="6"/>
        <v>43090</v>
      </c>
      <c r="E411" s="78" t="s">
        <v>15</v>
      </c>
      <c r="F411" s="79">
        <f t="shared" si="7"/>
        <v>1.01</v>
      </c>
      <c r="G411" s="78" t="s">
        <v>17</v>
      </c>
      <c r="H411" s="80">
        <f t="shared" si="1"/>
        <v>435.209</v>
      </c>
      <c r="I411" s="81"/>
      <c r="J411" s="82">
        <f t="shared" si="8"/>
        <v>457.116</v>
      </c>
      <c r="K411" s="83" t="s">
        <v>18</v>
      </c>
      <c r="L411" s="74">
        <f t="shared" si="2"/>
        <v>450</v>
      </c>
      <c r="M411" s="24"/>
      <c r="N411" s="31">
        <f t="shared" si="3"/>
        <v>158851.285</v>
      </c>
      <c r="O411" s="8"/>
      <c r="P411" s="47">
        <f>BCC!L411*0.07*'$100 ref'!P$3</f>
        <v>19.6</v>
      </c>
    </row>
    <row r="412" ht="19.5" customHeight="1">
      <c r="A412" s="8"/>
      <c r="B412" s="9">
        <f t="shared" si="4"/>
        <v>7.116</v>
      </c>
      <c r="C412" s="16">
        <f t="shared" si="5"/>
        <v>407</v>
      </c>
      <c r="D412" s="28">
        <f t="shared" si="6"/>
        <v>43540</v>
      </c>
      <c r="E412" s="78" t="s">
        <v>15</v>
      </c>
      <c r="F412" s="79">
        <f t="shared" si="7"/>
        <v>1.01</v>
      </c>
      <c r="G412" s="78" t="s">
        <v>17</v>
      </c>
      <c r="H412" s="80">
        <f t="shared" si="1"/>
        <v>439.754</v>
      </c>
      <c r="I412" s="81"/>
      <c r="J412" s="82">
        <f t="shared" si="8"/>
        <v>466.47</v>
      </c>
      <c r="K412" s="83" t="s">
        <v>18</v>
      </c>
      <c r="L412" s="74">
        <f t="shared" si="2"/>
        <v>460</v>
      </c>
      <c r="M412" s="24"/>
      <c r="N412" s="31">
        <f t="shared" si="3"/>
        <v>160510.21</v>
      </c>
      <c r="O412" s="8"/>
      <c r="P412" s="47">
        <f>BCC!L412*0.07*'$100 ref'!P$3</f>
        <v>19.6</v>
      </c>
    </row>
    <row r="413" ht="19.5" customHeight="1">
      <c r="A413" s="8"/>
      <c r="B413" s="9">
        <f t="shared" si="4"/>
        <v>6.47</v>
      </c>
      <c r="C413" s="16">
        <f t="shared" si="5"/>
        <v>408</v>
      </c>
      <c r="D413" s="28">
        <f t="shared" si="6"/>
        <v>44000</v>
      </c>
      <c r="E413" s="78" t="s">
        <v>15</v>
      </c>
      <c r="F413" s="79">
        <f t="shared" si="7"/>
        <v>1.01</v>
      </c>
      <c r="G413" s="78" t="s">
        <v>17</v>
      </c>
      <c r="H413" s="80">
        <f t="shared" si="1"/>
        <v>444.4</v>
      </c>
      <c r="I413" s="81"/>
      <c r="J413" s="82">
        <f t="shared" si="8"/>
        <v>470.47</v>
      </c>
      <c r="K413" s="83" t="s">
        <v>18</v>
      </c>
      <c r="L413" s="74">
        <f t="shared" si="2"/>
        <v>470</v>
      </c>
      <c r="M413" s="24"/>
      <c r="N413" s="31">
        <f t="shared" si="3"/>
        <v>162206</v>
      </c>
      <c r="O413" s="8"/>
      <c r="P413" s="47">
        <f>BCC!L413*0.07*'$100 ref'!P$3</f>
        <v>19.6</v>
      </c>
    </row>
    <row r="414" ht="19.5" customHeight="1">
      <c r="A414" s="8"/>
      <c r="B414" s="9">
        <f t="shared" si="4"/>
        <v>0.47</v>
      </c>
      <c r="C414" s="16">
        <f t="shared" si="5"/>
        <v>409</v>
      </c>
      <c r="D414" s="28">
        <f t="shared" si="6"/>
        <v>44470</v>
      </c>
      <c r="E414" s="78" t="s">
        <v>15</v>
      </c>
      <c r="F414" s="79">
        <f t="shared" si="7"/>
        <v>1.01</v>
      </c>
      <c r="G414" s="78" t="s">
        <v>17</v>
      </c>
      <c r="H414" s="80">
        <f t="shared" si="1"/>
        <v>449.147</v>
      </c>
      <c r="I414" s="81"/>
      <c r="J414" s="82">
        <f t="shared" si="8"/>
        <v>469.217</v>
      </c>
      <c r="K414" s="83" t="s">
        <v>18</v>
      </c>
      <c r="L414" s="74">
        <f t="shared" si="2"/>
        <v>460</v>
      </c>
      <c r="M414" s="24"/>
      <c r="N414" s="31">
        <f t="shared" si="3"/>
        <v>163938.655</v>
      </c>
      <c r="O414" s="8"/>
      <c r="P414" s="47">
        <f>BCC!L414*0.07*'$100 ref'!P$3</f>
        <v>19.6</v>
      </c>
    </row>
    <row r="415" ht="19.5" customHeight="1">
      <c r="A415" s="8"/>
      <c r="B415" s="9">
        <f t="shared" si="4"/>
        <v>9.217</v>
      </c>
      <c r="C415" s="16">
        <f t="shared" si="5"/>
        <v>410</v>
      </c>
      <c r="D415" s="28">
        <f t="shared" si="6"/>
        <v>44930</v>
      </c>
      <c r="E415" s="78" t="s">
        <v>15</v>
      </c>
      <c r="F415" s="79">
        <f t="shared" si="7"/>
        <v>1.01</v>
      </c>
      <c r="G415" s="78" t="s">
        <v>17</v>
      </c>
      <c r="H415" s="80">
        <f t="shared" si="1"/>
        <v>453.793</v>
      </c>
      <c r="I415" s="81"/>
      <c r="J415" s="82">
        <f t="shared" si="8"/>
        <v>482.61</v>
      </c>
      <c r="K415" s="83" t="s">
        <v>18</v>
      </c>
      <c r="L415" s="74">
        <f t="shared" si="2"/>
        <v>480</v>
      </c>
      <c r="M415" s="24"/>
      <c r="N415" s="31">
        <f t="shared" si="3"/>
        <v>165634.445</v>
      </c>
      <c r="O415" s="8"/>
      <c r="P415" s="47">
        <f>BCC!L415*0.07*'$100 ref'!P$3</f>
        <v>19.6</v>
      </c>
    </row>
    <row r="416" ht="19.5" customHeight="1">
      <c r="A416" s="8"/>
      <c r="B416" s="9">
        <f t="shared" si="4"/>
        <v>2.61</v>
      </c>
      <c r="C416" s="16">
        <f t="shared" si="5"/>
        <v>411</v>
      </c>
      <c r="D416" s="28">
        <f t="shared" si="6"/>
        <v>45410</v>
      </c>
      <c r="E416" s="78" t="s">
        <v>15</v>
      </c>
      <c r="F416" s="79">
        <f t="shared" si="7"/>
        <v>1.01</v>
      </c>
      <c r="G416" s="78" t="s">
        <v>17</v>
      </c>
      <c r="H416" s="80">
        <f t="shared" si="1"/>
        <v>458.641</v>
      </c>
      <c r="I416" s="81"/>
      <c r="J416" s="82">
        <f t="shared" si="8"/>
        <v>480.851</v>
      </c>
      <c r="K416" s="83" t="s">
        <v>18</v>
      </c>
      <c r="L416" s="74">
        <f t="shared" si="2"/>
        <v>480</v>
      </c>
      <c r="M416" s="24"/>
      <c r="N416" s="31">
        <f t="shared" si="3"/>
        <v>167403.965</v>
      </c>
      <c r="O416" s="8"/>
      <c r="P416" s="47">
        <f>BCC!L416*0.07*'$100 ref'!P$3</f>
        <v>19.6</v>
      </c>
    </row>
    <row r="417" ht="19.5" customHeight="1">
      <c r="A417" s="8"/>
      <c r="B417" s="9">
        <f t="shared" si="4"/>
        <v>0.851</v>
      </c>
      <c r="C417" s="16">
        <f t="shared" si="5"/>
        <v>412</v>
      </c>
      <c r="D417" s="28">
        <f t="shared" si="6"/>
        <v>45890</v>
      </c>
      <c r="E417" s="78" t="s">
        <v>15</v>
      </c>
      <c r="F417" s="79">
        <f t="shared" si="7"/>
        <v>1.01</v>
      </c>
      <c r="G417" s="78" t="s">
        <v>17</v>
      </c>
      <c r="H417" s="80">
        <f t="shared" si="1"/>
        <v>463.489</v>
      </c>
      <c r="I417" s="81"/>
      <c r="J417" s="82">
        <f t="shared" si="8"/>
        <v>483.94</v>
      </c>
      <c r="K417" s="83" t="s">
        <v>18</v>
      </c>
      <c r="L417" s="74">
        <f t="shared" si="2"/>
        <v>480</v>
      </c>
      <c r="M417" s="24"/>
      <c r="N417" s="31">
        <f t="shared" si="3"/>
        <v>169173.485</v>
      </c>
      <c r="O417" s="8"/>
      <c r="P417" s="47">
        <f>BCC!L417*0.07*'$100 ref'!P$3</f>
        <v>19.6</v>
      </c>
    </row>
    <row r="418" ht="19.5" customHeight="1">
      <c r="A418" s="8"/>
      <c r="B418" s="9">
        <f t="shared" si="4"/>
        <v>3.94</v>
      </c>
      <c r="C418" s="16">
        <f t="shared" si="5"/>
        <v>413</v>
      </c>
      <c r="D418" s="28">
        <f t="shared" si="6"/>
        <v>46370</v>
      </c>
      <c r="E418" s="78" t="s">
        <v>15</v>
      </c>
      <c r="F418" s="79">
        <f t="shared" si="7"/>
        <v>1.01</v>
      </c>
      <c r="G418" s="78" t="s">
        <v>17</v>
      </c>
      <c r="H418" s="80">
        <f t="shared" si="1"/>
        <v>468.337</v>
      </c>
      <c r="I418" s="81"/>
      <c r="J418" s="82">
        <f t="shared" si="8"/>
        <v>491.877</v>
      </c>
      <c r="K418" s="83" t="s">
        <v>18</v>
      </c>
      <c r="L418" s="74">
        <f t="shared" si="2"/>
        <v>490</v>
      </c>
      <c r="M418" s="24"/>
      <c r="N418" s="31">
        <f t="shared" si="3"/>
        <v>170943.005</v>
      </c>
      <c r="O418" s="8"/>
      <c r="P418" s="47">
        <f>BCC!L418*0.07*'$100 ref'!P$3</f>
        <v>22.4</v>
      </c>
    </row>
    <row r="419" ht="19.5" customHeight="1">
      <c r="A419" s="8"/>
      <c r="B419" s="9">
        <f t="shared" si="4"/>
        <v>1.877</v>
      </c>
      <c r="C419" s="16">
        <f t="shared" si="5"/>
        <v>414</v>
      </c>
      <c r="D419" s="28">
        <f t="shared" si="6"/>
        <v>46860</v>
      </c>
      <c r="E419" s="78" t="s">
        <v>15</v>
      </c>
      <c r="F419" s="79">
        <f t="shared" si="7"/>
        <v>1.01</v>
      </c>
      <c r="G419" s="78" t="s">
        <v>17</v>
      </c>
      <c r="H419" s="80">
        <f t="shared" si="1"/>
        <v>473.286</v>
      </c>
      <c r="I419" s="81"/>
      <c r="J419" s="82">
        <f t="shared" si="8"/>
        <v>497.563</v>
      </c>
      <c r="K419" s="83" t="s">
        <v>18</v>
      </c>
      <c r="L419" s="74">
        <f t="shared" si="2"/>
        <v>490</v>
      </c>
      <c r="M419" s="24"/>
      <c r="N419" s="31">
        <f t="shared" si="3"/>
        <v>172749.39</v>
      </c>
      <c r="O419" s="8"/>
      <c r="P419" s="47">
        <f>BCC!L419*0.07*'$100 ref'!P$3</f>
        <v>19.6</v>
      </c>
    </row>
    <row r="420" ht="19.5" customHeight="1">
      <c r="A420" s="8"/>
      <c r="B420" s="9">
        <f t="shared" si="4"/>
        <v>7.563</v>
      </c>
      <c r="C420" s="16">
        <f t="shared" si="5"/>
        <v>415</v>
      </c>
      <c r="D420" s="28">
        <f t="shared" si="6"/>
        <v>47350</v>
      </c>
      <c r="E420" s="78" t="s">
        <v>15</v>
      </c>
      <c r="F420" s="79">
        <f t="shared" si="7"/>
        <v>1.01</v>
      </c>
      <c r="G420" s="78" t="s">
        <v>17</v>
      </c>
      <c r="H420" s="80">
        <f t="shared" si="1"/>
        <v>478.235</v>
      </c>
      <c r="I420" s="81"/>
      <c r="J420" s="82">
        <f t="shared" si="8"/>
        <v>505.398</v>
      </c>
      <c r="K420" s="83" t="s">
        <v>18</v>
      </c>
      <c r="L420" s="74">
        <f t="shared" si="2"/>
        <v>500</v>
      </c>
      <c r="M420" s="24"/>
      <c r="N420" s="31">
        <f t="shared" si="3"/>
        <v>174555.775</v>
      </c>
      <c r="O420" s="8"/>
      <c r="P420" s="47">
        <f>BCC!L420*0.07*'$100 ref'!P$3</f>
        <v>22.4</v>
      </c>
    </row>
    <row r="421" ht="19.5" customHeight="1">
      <c r="A421" s="8"/>
      <c r="B421" s="9">
        <f t="shared" si="4"/>
        <v>5.398</v>
      </c>
      <c r="C421" s="16">
        <f t="shared" si="5"/>
        <v>416</v>
      </c>
      <c r="D421" s="28">
        <f t="shared" si="6"/>
        <v>47850</v>
      </c>
      <c r="E421" s="78" t="s">
        <v>15</v>
      </c>
      <c r="F421" s="79">
        <f t="shared" si="7"/>
        <v>1.01</v>
      </c>
      <c r="G421" s="78" t="s">
        <v>17</v>
      </c>
      <c r="H421" s="80">
        <f t="shared" si="1"/>
        <v>483.285</v>
      </c>
      <c r="I421" s="81"/>
      <c r="J421" s="82">
        <f t="shared" si="8"/>
        <v>511.083</v>
      </c>
      <c r="K421" s="83" t="s">
        <v>18</v>
      </c>
      <c r="L421" s="74">
        <f t="shared" si="2"/>
        <v>510</v>
      </c>
      <c r="M421" s="24"/>
      <c r="N421" s="31">
        <f t="shared" si="3"/>
        <v>176399.025</v>
      </c>
      <c r="O421" s="8"/>
      <c r="P421" s="47">
        <f>BCC!L421*0.07*'$100 ref'!P$3</f>
        <v>19.6</v>
      </c>
    </row>
    <row r="422" ht="19.5" customHeight="1">
      <c r="A422" s="8"/>
      <c r="B422" s="9">
        <f t="shared" si="4"/>
        <v>1.083</v>
      </c>
      <c r="C422" s="16">
        <f t="shared" si="5"/>
        <v>417</v>
      </c>
      <c r="D422" s="28">
        <f t="shared" si="6"/>
        <v>48360</v>
      </c>
      <c r="E422" s="78" t="s">
        <v>15</v>
      </c>
      <c r="F422" s="79">
        <f t="shared" si="7"/>
        <v>1.01</v>
      </c>
      <c r="G422" s="78" t="s">
        <v>17</v>
      </c>
      <c r="H422" s="80">
        <f t="shared" si="1"/>
        <v>488.436</v>
      </c>
      <c r="I422" s="81"/>
      <c r="J422" s="82">
        <f t="shared" si="8"/>
        <v>509.119</v>
      </c>
      <c r="K422" s="83" t="s">
        <v>18</v>
      </c>
      <c r="L422" s="74">
        <f t="shared" si="2"/>
        <v>500</v>
      </c>
      <c r="M422" s="24"/>
      <c r="N422" s="31">
        <f t="shared" si="3"/>
        <v>178279.14</v>
      </c>
      <c r="O422" s="8"/>
      <c r="P422" s="47">
        <f>BCC!L422*0.07*'$100 ref'!P$3</f>
        <v>22.4</v>
      </c>
    </row>
    <row r="423" ht="19.5" customHeight="1">
      <c r="A423" s="8"/>
      <c r="B423" s="9">
        <f t="shared" si="4"/>
        <v>9.119</v>
      </c>
      <c r="C423" s="16">
        <f t="shared" si="5"/>
        <v>418</v>
      </c>
      <c r="D423" s="28">
        <f t="shared" si="6"/>
        <v>48860</v>
      </c>
      <c r="E423" s="78" t="s">
        <v>15</v>
      </c>
      <c r="F423" s="79">
        <f t="shared" si="7"/>
        <v>1.01</v>
      </c>
      <c r="G423" s="78" t="s">
        <v>17</v>
      </c>
      <c r="H423" s="80">
        <f t="shared" si="1"/>
        <v>493.486</v>
      </c>
      <c r="I423" s="81"/>
      <c r="J423" s="82">
        <f t="shared" si="8"/>
        <v>525.005</v>
      </c>
      <c r="K423" s="83" t="s">
        <v>18</v>
      </c>
      <c r="L423" s="74">
        <f t="shared" si="2"/>
        <v>520</v>
      </c>
      <c r="M423" s="24"/>
      <c r="N423" s="31">
        <f t="shared" si="3"/>
        <v>180122.39</v>
      </c>
      <c r="O423" s="8"/>
      <c r="P423" s="47">
        <f>BCC!L423*0.07*'$100 ref'!P$3</f>
        <v>19.6</v>
      </c>
    </row>
    <row r="424" ht="19.5" customHeight="1">
      <c r="A424" s="8"/>
      <c r="B424" s="9">
        <f t="shared" si="4"/>
        <v>5.005</v>
      </c>
      <c r="C424" s="16">
        <f t="shared" si="5"/>
        <v>419</v>
      </c>
      <c r="D424" s="28">
        <f t="shared" si="6"/>
        <v>49380</v>
      </c>
      <c r="E424" s="78" t="s">
        <v>15</v>
      </c>
      <c r="F424" s="79">
        <f t="shared" si="7"/>
        <v>1.01</v>
      </c>
      <c r="G424" s="78" t="s">
        <v>17</v>
      </c>
      <c r="H424" s="80">
        <f t="shared" si="1"/>
        <v>498.738</v>
      </c>
      <c r="I424" s="81"/>
      <c r="J424" s="82">
        <f t="shared" si="8"/>
        <v>523.343</v>
      </c>
      <c r="K424" s="83" t="s">
        <v>18</v>
      </c>
      <c r="L424" s="74">
        <f t="shared" si="2"/>
        <v>520</v>
      </c>
      <c r="M424" s="24"/>
      <c r="N424" s="31">
        <f t="shared" si="3"/>
        <v>182039.37</v>
      </c>
      <c r="O424" s="8"/>
      <c r="P424" s="47">
        <f>BCC!L424*0.07*'$100 ref'!P$3</f>
        <v>22.4</v>
      </c>
    </row>
    <row r="425" ht="19.5" customHeight="1">
      <c r="A425" s="8"/>
      <c r="B425" s="9">
        <f t="shared" si="4"/>
        <v>3.343</v>
      </c>
      <c r="C425" s="16">
        <f t="shared" si="5"/>
        <v>420</v>
      </c>
      <c r="D425" s="28">
        <f t="shared" si="6"/>
        <v>49900</v>
      </c>
      <c r="E425" s="78" t="s">
        <v>15</v>
      </c>
      <c r="F425" s="79">
        <f t="shared" si="7"/>
        <v>1.01</v>
      </c>
      <c r="G425" s="78" t="s">
        <v>17</v>
      </c>
      <c r="H425" s="80">
        <f t="shared" si="1"/>
        <v>503.99</v>
      </c>
      <c r="I425" s="81"/>
      <c r="J425" s="82">
        <f t="shared" si="8"/>
        <v>529.733</v>
      </c>
      <c r="K425" s="83" t="s">
        <v>18</v>
      </c>
      <c r="L425" s="74">
        <f t="shared" si="2"/>
        <v>520</v>
      </c>
      <c r="M425" s="24"/>
      <c r="N425" s="31">
        <f t="shared" si="3"/>
        <v>183956.35</v>
      </c>
      <c r="O425" s="8"/>
      <c r="P425" s="47">
        <f>BCC!L425*0.07*'$100 ref'!P$3</f>
        <v>22.4</v>
      </c>
    </row>
    <row r="426" ht="19.5" customHeight="1">
      <c r="A426" s="8"/>
      <c r="B426" s="9">
        <f t="shared" si="4"/>
        <v>9.733</v>
      </c>
      <c r="C426" s="16">
        <f t="shared" si="5"/>
        <v>421</v>
      </c>
      <c r="D426" s="28">
        <f t="shared" si="6"/>
        <v>50420</v>
      </c>
      <c r="E426" s="78" t="s">
        <v>15</v>
      </c>
      <c r="F426" s="79">
        <f t="shared" si="7"/>
        <v>1.01</v>
      </c>
      <c r="G426" s="78" t="s">
        <v>17</v>
      </c>
      <c r="H426" s="80">
        <f t="shared" si="1"/>
        <v>509.242</v>
      </c>
      <c r="I426" s="81"/>
      <c r="J426" s="82">
        <f t="shared" si="8"/>
        <v>541.375</v>
      </c>
      <c r="K426" s="83" t="s">
        <v>18</v>
      </c>
      <c r="L426" s="74">
        <f t="shared" si="2"/>
        <v>540</v>
      </c>
      <c r="M426" s="24"/>
      <c r="N426" s="31">
        <f t="shared" si="3"/>
        <v>185873.33</v>
      </c>
      <c r="O426" s="8"/>
      <c r="P426" s="47">
        <f>BCC!L426*0.07*'$100 ref'!P$3</f>
        <v>22.4</v>
      </c>
    </row>
    <row r="427" ht="19.5" customHeight="1">
      <c r="A427" s="8"/>
      <c r="B427" s="9">
        <f t="shared" si="4"/>
        <v>1.375</v>
      </c>
      <c r="C427" s="16">
        <f t="shared" si="5"/>
        <v>422</v>
      </c>
      <c r="D427" s="28">
        <f t="shared" si="6"/>
        <v>50960</v>
      </c>
      <c r="E427" s="78" t="s">
        <v>15</v>
      </c>
      <c r="F427" s="79">
        <f t="shared" si="7"/>
        <v>1.01</v>
      </c>
      <c r="G427" s="78" t="s">
        <v>17</v>
      </c>
      <c r="H427" s="80">
        <f t="shared" si="1"/>
        <v>514.696</v>
      </c>
      <c r="I427" s="81"/>
      <c r="J427" s="82">
        <f t="shared" si="8"/>
        <v>538.471</v>
      </c>
      <c r="K427" s="83" t="s">
        <v>18</v>
      </c>
      <c r="L427" s="74">
        <f t="shared" si="2"/>
        <v>530</v>
      </c>
      <c r="M427" s="24"/>
      <c r="N427" s="31">
        <f t="shared" si="3"/>
        <v>187864.04</v>
      </c>
      <c r="O427" s="8"/>
      <c r="P427" s="47">
        <f>BCC!L427*0.07*'$100 ref'!P$3</f>
        <v>22.4</v>
      </c>
    </row>
    <row r="428" ht="19.5" customHeight="1">
      <c r="A428" s="8"/>
      <c r="B428" s="9">
        <f t="shared" si="4"/>
        <v>8.471</v>
      </c>
      <c r="C428" s="16">
        <f t="shared" si="5"/>
        <v>423</v>
      </c>
      <c r="D428" s="28">
        <f t="shared" si="6"/>
        <v>51490</v>
      </c>
      <c r="E428" s="78" t="s">
        <v>15</v>
      </c>
      <c r="F428" s="79">
        <f t="shared" si="7"/>
        <v>1.01</v>
      </c>
      <c r="G428" s="78" t="s">
        <v>17</v>
      </c>
      <c r="H428" s="80">
        <f t="shared" si="1"/>
        <v>520.049</v>
      </c>
      <c r="I428" s="81"/>
      <c r="J428" s="82">
        <f t="shared" si="8"/>
        <v>550.92</v>
      </c>
      <c r="K428" s="83" t="s">
        <v>18</v>
      </c>
      <c r="L428" s="74">
        <f t="shared" si="2"/>
        <v>550</v>
      </c>
      <c r="M428" s="24"/>
      <c r="N428" s="31">
        <f t="shared" si="3"/>
        <v>189817.885</v>
      </c>
      <c r="O428" s="8"/>
      <c r="P428" s="47">
        <f>BCC!L428*0.07*'$100 ref'!P$3</f>
        <v>22.4</v>
      </c>
    </row>
    <row r="429" ht="19.5" customHeight="1">
      <c r="A429" s="8"/>
      <c r="B429" s="9">
        <f t="shared" si="4"/>
        <v>0.92</v>
      </c>
      <c r="C429" s="16">
        <f t="shared" si="5"/>
        <v>424</v>
      </c>
      <c r="D429" s="28">
        <f t="shared" si="6"/>
        <v>52040</v>
      </c>
      <c r="E429" s="78" t="s">
        <v>15</v>
      </c>
      <c r="F429" s="79">
        <f t="shared" si="7"/>
        <v>1.01</v>
      </c>
      <c r="G429" s="78" t="s">
        <v>17</v>
      </c>
      <c r="H429" s="80">
        <f t="shared" si="1"/>
        <v>525.604</v>
      </c>
      <c r="I429" s="81"/>
      <c r="J429" s="82">
        <f t="shared" si="8"/>
        <v>548.924</v>
      </c>
      <c r="K429" s="83" t="s">
        <v>18</v>
      </c>
      <c r="L429" s="74">
        <f t="shared" si="2"/>
        <v>540</v>
      </c>
      <c r="M429" s="24"/>
      <c r="N429" s="31">
        <f t="shared" si="3"/>
        <v>191845.46</v>
      </c>
      <c r="O429" s="8"/>
      <c r="P429" s="47">
        <f>BCC!L429*0.07*'$100 ref'!P$3</f>
        <v>22.4</v>
      </c>
    </row>
    <row r="430" ht="19.5" customHeight="1">
      <c r="A430" s="8"/>
      <c r="B430" s="9">
        <f t="shared" si="4"/>
        <v>8.924</v>
      </c>
      <c r="C430" s="16">
        <f t="shared" si="5"/>
        <v>425</v>
      </c>
      <c r="D430" s="28">
        <f t="shared" si="6"/>
        <v>52580</v>
      </c>
      <c r="E430" s="78" t="s">
        <v>15</v>
      </c>
      <c r="F430" s="79">
        <f t="shared" si="7"/>
        <v>1.01</v>
      </c>
      <c r="G430" s="78" t="s">
        <v>17</v>
      </c>
      <c r="H430" s="80">
        <f t="shared" si="1"/>
        <v>531.058</v>
      </c>
      <c r="I430" s="81"/>
      <c r="J430" s="82">
        <f t="shared" si="8"/>
        <v>562.382</v>
      </c>
      <c r="K430" s="83" t="s">
        <v>18</v>
      </c>
      <c r="L430" s="74">
        <f t="shared" si="2"/>
        <v>560</v>
      </c>
      <c r="M430" s="24"/>
      <c r="N430" s="31">
        <f t="shared" si="3"/>
        <v>193836.17</v>
      </c>
      <c r="O430" s="8"/>
      <c r="P430" s="47">
        <f>BCC!L430*0.07*'$100 ref'!P$3</f>
        <v>22.4</v>
      </c>
    </row>
    <row r="431" ht="19.5" customHeight="1">
      <c r="A431" s="8"/>
      <c r="B431" s="9">
        <f t="shared" si="4"/>
        <v>2.382</v>
      </c>
      <c r="C431" s="16">
        <f t="shared" si="5"/>
        <v>426</v>
      </c>
      <c r="D431" s="28">
        <f t="shared" si="6"/>
        <v>53140</v>
      </c>
      <c r="E431" s="78" t="s">
        <v>15</v>
      </c>
      <c r="F431" s="79">
        <f t="shared" si="7"/>
        <v>1.01</v>
      </c>
      <c r="G431" s="78" t="s">
        <v>17</v>
      </c>
      <c r="H431" s="80">
        <f t="shared" si="1"/>
        <v>536.714</v>
      </c>
      <c r="I431" s="81"/>
      <c r="J431" s="82">
        <f t="shared" si="8"/>
        <v>561.496</v>
      </c>
      <c r="K431" s="83" t="s">
        <v>18</v>
      </c>
      <c r="L431" s="74">
        <f t="shared" si="2"/>
        <v>560</v>
      </c>
      <c r="M431" s="24"/>
      <c r="N431" s="31">
        <f t="shared" si="3"/>
        <v>195900.61</v>
      </c>
      <c r="O431" s="8"/>
      <c r="P431" s="47">
        <f>BCC!L431*0.07*'$100 ref'!P$3</f>
        <v>25.2</v>
      </c>
    </row>
    <row r="432" ht="19.5" customHeight="1">
      <c r="A432" s="8"/>
      <c r="B432" s="9">
        <f t="shared" si="4"/>
        <v>1.496</v>
      </c>
      <c r="C432" s="16">
        <f t="shared" si="5"/>
        <v>427</v>
      </c>
      <c r="D432" s="28">
        <f t="shared" si="6"/>
        <v>53700</v>
      </c>
      <c r="E432" s="78" t="s">
        <v>15</v>
      </c>
      <c r="F432" s="79">
        <f t="shared" si="7"/>
        <v>1.01</v>
      </c>
      <c r="G432" s="78" t="s">
        <v>17</v>
      </c>
      <c r="H432" s="80">
        <f t="shared" si="1"/>
        <v>542.37</v>
      </c>
      <c r="I432" s="81"/>
      <c r="J432" s="82">
        <f t="shared" si="8"/>
        <v>569.066</v>
      </c>
      <c r="K432" s="83" t="s">
        <v>18</v>
      </c>
      <c r="L432" s="74">
        <f t="shared" si="2"/>
        <v>560</v>
      </c>
      <c r="M432" s="24"/>
      <c r="N432" s="31">
        <f t="shared" si="3"/>
        <v>197965.05</v>
      </c>
      <c r="O432" s="8"/>
      <c r="P432" s="47">
        <f>BCC!L432*0.07*'$100 ref'!P$3</f>
        <v>22.4</v>
      </c>
    </row>
    <row r="433" ht="19.5" customHeight="1">
      <c r="A433" s="8"/>
      <c r="B433" s="9">
        <f t="shared" si="4"/>
        <v>9.066</v>
      </c>
      <c r="C433" s="16">
        <f t="shared" si="5"/>
        <v>428</v>
      </c>
      <c r="D433" s="28">
        <f t="shared" si="6"/>
        <v>54260</v>
      </c>
      <c r="E433" s="78" t="s">
        <v>15</v>
      </c>
      <c r="F433" s="79">
        <f t="shared" si="7"/>
        <v>1.01</v>
      </c>
      <c r="G433" s="78" t="s">
        <v>17</v>
      </c>
      <c r="H433" s="80">
        <f t="shared" si="1"/>
        <v>548.026</v>
      </c>
      <c r="I433" s="81"/>
      <c r="J433" s="82">
        <f t="shared" si="8"/>
        <v>579.492</v>
      </c>
      <c r="K433" s="83" t="s">
        <v>18</v>
      </c>
      <c r="L433" s="74">
        <f t="shared" si="2"/>
        <v>570</v>
      </c>
      <c r="M433" s="24"/>
      <c r="N433" s="31">
        <f t="shared" si="3"/>
        <v>200029.49</v>
      </c>
      <c r="O433" s="8"/>
      <c r="P433" s="47">
        <f>BCC!L433*0.07*'$100 ref'!P$3</f>
        <v>22.4</v>
      </c>
    </row>
    <row r="434" ht="19.5" customHeight="1">
      <c r="A434" s="8"/>
      <c r="B434" s="9">
        <f t="shared" si="4"/>
        <v>9.492</v>
      </c>
      <c r="C434" s="16">
        <f t="shared" si="5"/>
        <v>429</v>
      </c>
      <c r="D434" s="28">
        <f t="shared" si="6"/>
        <v>54830</v>
      </c>
      <c r="E434" s="78" t="s">
        <v>15</v>
      </c>
      <c r="F434" s="79">
        <f t="shared" si="7"/>
        <v>1.01</v>
      </c>
      <c r="G434" s="78" t="s">
        <v>17</v>
      </c>
      <c r="H434" s="80">
        <f t="shared" si="1"/>
        <v>553.783</v>
      </c>
      <c r="I434" s="81"/>
      <c r="J434" s="82">
        <f t="shared" si="8"/>
        <v>585.675</v>
      </c>
      <c r="K434" s="83" t="s">
        <v>18</v>
      </c>
      <c r="L434" s="74">
        <f t="shared" si="2"/>
        <v>580</v>
      </c>
      <c r="M434" s="24"/>
      <c r="N434" s="31">
        <f t="shared" si="3"/>
        <v>202130.795</v>
      </c>
      <c r="O434" s="8"/>
      <c r="P434" s="47">
        <f>BCC!L434*0.07*'$100 ref'!P$3</f>
        <v>25.2</v>
      </c>
    </row>
    <row r="435" ht="19.5" customHeight="1">
      <c r="A435" s="8"/>
      <c r="B435" s="9">
        <f t="shared" si="4"/>
        <v>5.675</v>
      </c>
      <c r="C435" s="16">
        <f t="shared" si="5"/>
        <v>430</v>
      </c>
      <c r="D435" s="28">
        <f t="shared" si="6"/>
        <v>55410</v>
      </c>
      <c r="E435" s="78" t="s">
        <v>15</v>
      </c>
      <c r="F435" s="79">
        <f t="shared" si="7"/>
        <v>1.01</v>
      </c>
      <c r="G435" s="78" t="s">
        <v>17</v>
      </c>
      <c r="H435" s="80">
        <f t="shared" si="1"/>
        <v>559.641</v>
      </c>
      <c r="I435" s="81"/>
      <c r="J435" s="82">
        <f t="shared" si="8"/>
        <v>590.516</v>
      </c>
      <c r="K435" s="83" t="s">
        <v>18</v>
      </c>
      <c r="L435" s="74">
        <f t="shared" si="2"/>
        <v>590</v>
      </c>
      <c r="M435" s="24"/>
      <c r="N435" s="31">
        <f t="shared" si="3"/>
        <v>204268.965</v>
      </c>
      <c r="O435" s="8"/>
      <c r="P435" s="47">
        <f>BCC!L435*0.07*'$100 ref'!P$3</f>
        <v>25.2</v>
      </c>
    </row>
    <row r="436" ht="19.5" customHeight="1">
      <c r="A436" s="8"/>
      <c r="B436" s="9">
        <f t="shared" si="4"/>
        <v>0.516</v>
      </c>
      <c r="C436" s="16">
        <f t="shared" si="5"/>
        <v>431</v>
      </c>
      <c r="D436" s="28">
        <f t="shared" si="6"/>
        <v>56000</v>
      </c>
      <c r="E436" s="78" t="s">
        <v>15</v>
      </c>
      <c r="F436" s="79">
        <f t="shared" si="7"/>
        <v>1.01</v>
      </c>
      <c r="G436" s="78" t="s">
        <v>17</v>
      </c>
      <c r="H436" s="80">
        <f t="shared" si="1"/>
        <v>565.6</v>
      </c>
      <c r="I436" s="81"/>
      <c r="J436" s="82">
        <f t="shared" si="8"/>
        <v>591.316</v>
      </c>
      <c r="K436" s="83" t="s">
        <v>18</v>
      </c>
      <c r="L436" s="74">
        <f t="shared" si="2"/>
        <v>590</v>
      </c>
      <c r="M436" s="24"/>
      <c r="N436" s="31">
        <f t="shared" si="3"/>
        <v>206444</v>
      </c>
      <c r="O436" s="8"/>
      <c r="P436" s="47">
        <f>BCC!L436*0.07*'$100 ref'!P$3</f>
        <v>22.4</v>
      </c>
    </row>
    <row r="437" ht="19.5" customHeight="1">
      <c r="A437" s="8"/>
      <c r="B437" s="9">
        <f t="shared" si="4"/>
        <v>1.316</v>
      </c>
      <c r="C437" s="16">
        <f t="shared" si="5"/>
        <v>432</v>
      </c>
      <c r="D437" s="28">
        <f t="shared" si="6"/>
        <v>56590</v>
      </c>
      <c r="E437" s="78" t="s">
        <v>15</v>
      </c>
      <c r="F437" s="79">
        <f t="shared" si="7"/>
        <v>1.01</v>
      </c>
      <c r="G437" s="78" t="s">
        <v>17</v>
      </c>
      <c r="H437" s="80">
        <f t="shared" si="1"/>
        <v>571.559</v>
      </c>
      <c r="I437" s="81"/>
      <c r="J437" s="82">
        <f t="shared" si="8"/>
        <v>595.275</v>
      </c>
      <c r="K437" s="83" t="s">
        <v>18</v>
      </c>
      <c r="L437" s="74">
        <f t="shared" si="2"/>
        <v>590</v>
      </c>
      <c r="M437" s="24"/>
      <c r="N437" s="31">
        <f t="shared" si="3"/>
        <v>208619.035</v>
      </c>
      <c r="O437" s="8"/>
      <c r="P437" s="47">
        <f>BCC!L437*0.07*'$100 ref'!P$3</f>
        <v>25.2</v>
      </c>
    </row>
    <row r="438" ht="19.5" customHeight="1">
      <c r="A438" s="8"/>
      <c r="B438" s="9">
        <f t="shared" si="4"/>
        <v>5.275</v>
      </c>
      <c r="C438" s="16">
        <f t="shared" si="5"/>
        <v>433</v>
      </c>
      <c r="D438" s="28">
        <f t="shared" si="6"/>
        <v>57180</v>
      </c>
      <c r="E438" s="78" t="s">
        <v>15</v>
      </c>
      <c r="F438" s="79">
        <f t="shared" si="7"/>
        <v>1.01</v>
      </c>
      <c r="G438" s="78" t="s">
        <v>17</v>
      </c>
      <c r="H438" s="80">
        <f t="shared" si="1"/>
        <v>577.518</v>
      </c>
      <c r="I438" s="81"/>
      <c r="J438" s="82">
        <f t="shared" si="8"/>
        <v>607.993</v>
      </c>
      <c r="K438" s="83" t="s">
        <v>18</v>
      </c>
      <c r="L438" s="74">
        <f t="shared" si="2"/>
        <v>600</v>
      </c>
      <c r="M438" s="24"/>
      <c r="N438" s="31">
        <f t="shared" si="3"/>
        <v>210794.07</v>
      </c>
      <c r="O438" s="8"/>
      <c r="P438" s="47">
        <f>BCC!L438*0.07*'$100 ref'!P$3</f>
        <v>25.2</v>
      </c>
    </row>
    <row r="439" ht="19.5" customHeight="1">
      <c r="A439" s="8"/>
      <c r="B439" s="9">
        <f t="shared" si="4"/>
        <v>7.993</v>
      </c>
      <c r="C439" s="16">
        <f t="shared" si="5"/>
        <v>434</v>
      </c>
      <c r="D439" s="28">
        <f t="shared" si="6"/>
        <v>57780</v>
      </c>
      <c r="E439" s="78" t="s">
        <v>15</v>
      </c>
      <c r="F439" s="79">
        <f t="shared" si="7"/>
        <v>1.01</v>
      </c>
      <c r="G439" s="78" t="s">
        <v>17</v>
      </c>
      <c r="H439" s="80">
        <f t="shared" si="1"/>
        <v>583.578</v>
      </c>
      <c r="I439" s="81"/>
      <c r="J439" s="82">
        <f t="shared" si="8"/>
        <v>616.771</v>
      </c>
      <c r="K439" s="83" t="s">
        <v>18</v>
      </c>
      <c r="L439" s="74">
        <f t="shared" si="2"/>
        <v>610</v>
      </c>
      <c r="M439" s="24"/>
      <c r="N439" s="31">
        <f t="shared" si="3"/>
        <v>213005.97</v>
      </c>
      <c r="O439" s="8"/>
      <c r="P439" s="47">
        <f>BCC!L439*0.07*'$100 ref'!P$3</f>
        <v>25.2</v>
      </c>
    </row>
    <row r="440" ht="19.5" customHeight="1">
      <c r="A440" s="8"/>
      <c r="B440" s="9">
        <f t="shared" si="4"/>
        <v>6.771</v>
      </c>
      <c r="C440" s="16">
        <f t="shared" si="5"/>
        <v>435</v>
      </c>
      <c r="D440" s="28">
        <f t="shared" si="6"/>
        <v>58390</v>
      </c>
      <c r="E440" s="78" t="s">
        <v>15</v>
      </c>
      <c r="F440" s="79">
        <f t="shared" si="7"/>
        <v>1.01</v>
      </c>
      <c r="G440" s="78" t="s">
        <v>17</v>
      </c>
      <c r="H440" s="80">
        <f t="shared" si="1"/>
        <v>589.739</v>
      </c>
      <c r="I440" s="81"/>
      <c r="J440" s="82">
        <f t="shared" si="8"/>
        <v>621.71</v>
      </c>
      <c r="K440" s="83" t="s">
        <v>18</v>
      </c>
      <c r="L440" s="74">
        <f t="shared" si="2"/>
        <v>620</v>
      </c>
      <c r="M440" s="24"/>
      <c r="N440" s="31">
        <f t="shared" si="3"/>
        <v>215254.735</v>
      </c>
      <c r="O440" s="8"/>
      <c r="P440" s="47">
        <f>BCC!L440*0.07*'$100 ref'!P$3</f>
        <v>25.2</v>
      </c>
    </row>
    <row r="441" ht="19.5" customHeight="1">
      <c r="A441" s="8"/>
      <c r="B441" s="9">
        <f t="shared" si="4"/>
        <v>1.71</v>
      </c>
      <c r="C441" s="16">
        <f t="shared" si="5"/>
        <v>436</v>
      </c>
      <c r="D441" s="28">
        <f t="shared" si="6"/>
        <v>59010</v>
      </c>
      <c r="E441" s="78" t="s">
        <v>15</v>
      </c>
      <c r="F441" s="79">
        <f t="shared" si="7"/>
        <v>1.01</v>
      </c>
      <c r="G441" s="78" t="s">
        <v>17</v>
      </c>
      <c r="H441" s="80">
        <f t="shared" si="1"/>
        <v>596.001</v>
      </c>
      <c r="I441" s="81"/>
      <c r="J441" s="82">
        <f t="shared" si="8"/>
        <v>622.911</v>
      </c>
      <c r="K441" s="83" t="s">
        <v>18</v>
      </c>
      <c r="L441" s="74">
        <f t="shared" si="2"/>
        <v>620</v>
      </c>
      <c r="M441" s="24"/>
      <c r="N441" s="31">
        <f t="shared" si="3"/>
        <v>217540.365</v>
      </c>
      <c r="O441" s="8"/>
      <c r="P441" s="47">
        <f>BCC!L441*0.07*'$100 ref'!P$3</f>
        <v>28</v>
      </c>
    </row>
    <row r="442" ht="19.5" customHeight="1">
      <c r="A442" s="8"/>
      <c r="B442" s="9">
        <f t="shared" si="4"/>
        <v>2.911</v>
      </c>
      <c r="C442" s="16">
        <f t="shared" si="5"/>
        <v>437</v>
      </c>
      <c r="D442" s="28">
        <f t="shared" si="6"/>
        <v>59630</v>
      </c>
      <c r="E442" s="78" t="s">
        <v>15</v>
      </c>
      <c r="F442" s="79">
        <f t="shared" si="7"/>
        <v>1.01</v>
      </c>
      <c r="G442" s="78" t="s">
        <v>17</v>
      </c>
      <c r="H442" s="80">
        <f t="shared" si="1"/>
        <v>602.263</v>
      </c>
      <c r="I442" s="81"/>
      <c r="J442" s="82">
        <f t="shared" si="8"/>
        <v>633.174</v>
      </c>
      <c r="K442" s="83" t="s">
        <v>18</v>
      </c>
      <c r="L442" s="74">
        <f t="shared" si="2"/>
        <v>630</v>
      </c>
      <c r="M442" s="24"/>
      <c r="N442" s="31">
        <f t="shared" si="3"/>
        <v>219825.995</v>
      </c>
      <c r="O442" s="8"/>
      <c r="P442" s="47">
        <f>BCC!L442*0.07*'$100 ref'!P$3</f>
        <v>25.2</v>
      </c>
    </row>
    <row r="443" ht="19.5" customHeight="1">
      <c r="A443" s="8"/>
      <c r="B443" s="9">
        <f t="shared" si="4"/>
        <v>3.174</v>
      </c>
      <c r="C443" s="16">
        <f t="shared" si="5"/>
        <v>438</v>
      </c>
      <c r="D443" s="28">
        <f t="shared" si="6"/>
        <v>60260</v>
      </c>
      <c r="E443" s="78" t="s">
        <v>15</v>
      </c>
      <c r="F443" s="79">
        <f t="shared" si="7"/>
        <v>1.01</v>
      </c>
      <c r="G443" s="78" t="s">
        <v>17</v>
      </c>
      <c r="H443" s="80">
        <f t="shared" si="1"/>
        <v>608.626</v>
      </c>
      <c r="I443" s="81"/>
      <c r="J443" s="82">
        <f t="shared" si="8"/>
        <v>637</v>
      </c>
      <c r="K443" s="83" t="s">
        <v>18</v>
      </c>
      <c r="L443" s="74">
        <f t="shared" si="2"/>
        <v>630</v>
      </c>
      <c r="M443" s="24"/>
      <c r="N443" s="31">
        <f t="shared" si="3"/>
        <v>222148.49</v>
      </c>
      <c r="O443" s="8"/>
      <c r="P443" s="47">
        <f>BCC!L443*0.07*'$100 ref'!P$3</f>
        <v>25.2</v>
      </c>
    </row>
    <row r="444" ht="19.5" customHeight="1">
      <c r="A444" s="8"/>
      <c r="B444" s="9">
        <f t="shared" si="4"/>
        <v>7</v>
      </c>
      <c r="C444" s="16">
        <f t="shared" si="5"/>
        <v>439</v>
      </c>
      <c r="D444" s="28">
        <f t="shared" si="6"/>
        <v>60890</v>
      </c>
      <c r="E444" s="78" t="s">
        <v>15</v>
      </c>
      <c r="F444" s="79">
        <f t="shared" si="7"/>
        <v>1.01</v>
      </c>
      <c r="G444" s="78" t="s">
        <v>17</v>
      </c>
      <c r="H444" s="80">
        <f t="shared" si="1"/>
        <v>614.989</v>
      </c>
      <c r="I444" s="81"/>
      <c r="J444" s="82">
        <f t="shared" si="8"/>
        <v>647.189</v>
      </c>
      <c r="K444" s="83" t="s">
        <v>18</v>
      </c>
      <c r="L444" s="74">
        <f t="shared" si="2"/>
        <v>640</v>
      </c>
      <c r="M444" s="24"/>
      <c r="N444" s="31">
        <f t="shared" si="3"/>
        <v>224470.985</v>
      </c>
      <c r="O444" s="8"/>
      <c r="P444" s="47">
        <f>BCC!L444*0.07*'$100 ref'!P$3</f>
        <v>28</v>
      </c>
    </row>
    <row r="445" ht="19.5" customHeight="1">
      <c r="A445" s="8"/>
      <c r="B445" s="9">
        <f t="shared" si="4"/>
        <v>7.189</v>
      </c>
      <c r="C445" s="16">
        <f t="shared" si="5"/>
        <v>440</v>
      </c>
      <c r="D445" s="28">
        <f t="shared" si="6"/>
        <v>61530</v>
      </c>
      <c r="E445" s="78" t="s">
        <v>15</v>
      </c>
      <c r="F445" s="79">
        <f t="shared" si="7"/>
        <v>1.01</v>
      </c>
      <c r="G445" s="78" t="s">
        <v>17</v>
      </c>
      <c r="H445" s="80">
        <f t="shared" si="1"/>
        <v>621.453</v>
      </c>
      <c r="I445" s="81"/>
      <c r="J445" s="82">
        <f t="shared" si="8"/>
        <v>656.642</v>
      </c>
      <c r="K445" s="83" t="s">
        <v>18</v>
      </c>
      <c r="L445" s="74">
        <f t="shared" si="2"/>
        <v>650</v>
      </c>
      <c r="M445" s="24"/>
      <c r="N445" s="31">
        <f t="shared" si="3"/>
        <v>226830.345</v>
      </c>
      <c r="O445" s="8"/>
      <c r="P445" s="47">
        <f>BCC!L445*0.07*'$100 ref'!P$3</f>
        <v>25.2</v>
      </c>
    </row>
    <row r="446" ht="19.5" customHeight="1">
      <c r="A446" s="8"/>
      <c r="B446" s="9">
        <f t="shared" si="4"/>
        <v>6.642</v>
      </c>
      <c r="C446" s="16">
        <f t="shared" si="5"/>
        <v>441</v>
      </c>
      <c r="D446" s="28">
        <f t="shared" si="6"/>
        <v>62180</v>
      </c>
      <c r="E446" s="78" t="s">
        <v>15</v>
      </c>
      <c r="F446" s="79">
        <f t="shared" si="7"/>
        <v>1.01</v>
      </c>
      <c r="G446" s="78" t="s">
        <v>17</v>
      </c>
      <c r="H446" s="80">
        <f t="shared" si="1"/>
        <v>628.018</v>
      </c>
      <c r="I446" s="81"/>
      <c r="J446" s="82">
        <f t="shared" si="8"/>
        <v>659.86</v>
      </c>
      <c r="K446" s="83" t="s">
        <v>18</v>
      </c>
      <c r="L446" s="74">
        <f t="shared" si="2"/>
        <v>650</v>
      </c>
      <c r="M446" s="24"/>
      <c r="N446" s="31">
        <f t="shared" si="3"/>
        <v>229226.57</v>
      </c>
      <c r="O446" s="8"/>
      <c r="P446" s="47">
        <f>BCC!L446*0.07*'$100 ref'!P$3</f>
        <v>28</v>
      </c>
    </row>
    <row r="447" ht="19.5" customHeight="1">
      <c r="A447" s="8"/>
      <c r="B447" s="9">
        <f t="shared" si="4"/>
        <v>9.86</v>
      </c>
      <c r="C447" s="16">
        <f t="shared" si="5"/>
        <v>442</v>
      </c>
      <c r="D447" s="28">
        <f t="shared" si="6"/>
        <v>62830</v>
      </c>
      <c r="E447" s="78" t="s">
        <v>15</v>
      </c>
      <c r="F447" s="79">
        <f t="shared" si="7"/>
        <v>1.01</v>
      </c>
      <c r="G447" s="78" t="s">
        <v>17</v>
      </c>
      <c r="H447" s="80">
        <f t="shared" si="1"/>
        <v>634.583</v>
      </c>
      <c r="I447" s="81"/>
      <c r="J447" s="82">
        <f t="shared" si="8"/>
        <v>672.443</v>
      </c>
      <c r="K447" s="83" t="s">
        <v>18</v>
      </c>
      <c r="L447" s="74">
        <f t="shared" si="2"/>
        <v>670</v>
      </c>
      <c r="M447" s="24"/>
      <c r="N447" s="31">
        <f t="shared" si="3"/>
        <v>231622.795</v>
      </c>
      <c r="O447" s="8"/>
      <c r="P447" s="47">
        <f>BCC!L447*0.07*'$100 ref'!P$3</f>
        <v>28</v>
      </c>
    </row>
    <row r="448" ht="19.5" customHeight="1">
      <c r="A448" s="8"/>
      <c r="B448" s="9">
        <f t="shared" si="4"/>
        <v>2.443</v>
      </c>
      <c r="C448" s="16">
        <f t="shared" si="5"/>
        <v>443</v>
      </c>
      <c r="D448" s="28">
        <f t="shared" si="6"/>
        <v>63500</v>
      </c>
      <c r="E448" s="78" t="s">
        <v>15</v>
      </c>
      <c r="F448" s="79">
        <f t="shared" si="7"/>
        <v>1.01</v>
      </c>
      <c r="G448" s="78" t="s">
        <v>17</v>
      </c>
      <c r="H448" s="80">
        <f t="shared" si="1"/>
        <v>641.35</v>
      </c>
      <c r="I448" s="81"/>
      <c r="J448" s="82">
        <f t="shared" si="8"/>
        <v>671.793</v>
      </c>
      <c r="K448" s="83" t="s">
        <v>18</v>
      </c>
      <c r="L448" s="74">
        <f t="shared" si="2"/>
        <v>670</v>
      </c>
      <c r="M448" s="24"/>
      <c r="N448" s="31">
        <f t="shared" si="3"/>
        <v>234092.75</v>
      </c>
      <c r="O448" s="8"/>
      <c r="P448" s="47">
        <f>BCC!L448*0.07*'$100 ref'!P$3</f>
        <v>28</v>
      </c>
    </row>
    <row r="449" ht="19.5" customHeight="1">
      <c r="A449" s="8"/>
      <c r="B449" s="9">
        <f t="shared" si="4"/>
        <v>1.793</v>
      </c>
      <c r="C449" s="16">
        <f t="shared" si="5"/>
        <v>444</v>
      </c>
      <c r="D449" s="28">
        <f t="shared" si="6"/>
        <v>64170</v>
      </c>
      <c r="E449" s="78" t="s">
        <v>15</v>
      </c>
      <c r="F449" s="79">
        <f t="shared" si="7"/>
        <v>1.01</v>
      </c>
      <c r="G449" s="78" t="s">
        <v>17</v>
      </c>
      <c r="H449" s="80">
        <f t="shared" si="1"/>
        <v>648.117</v>
      </c>
      <c r="I449" s="81"/>
      <c r="J449" s="82">
        <f t="shared" si="8"/>
        <v>677.91</v>
      </c>
      <c r="K449" s="83" t="s">
        <v>18</v>
      </c>
      <c r="L449" s="74">
        <f t="shared" si="2"/>
        <v>670</v>
      </c>
      <c r="M449" s="24"/>
      <c r="N449" s="31">
        <f t="shared" si="3"/>
        <v>236562.705</v>
      </c>
      <c r="O449" s="8"/>
      <c r="P449" s="47">
        <f>BCC!L449*0.07*'$100 ref'!P$3</f>
        <v>25.2</v>
      </c>
    </row>
    <row r="450" ht="19.5" customHeight="1">
      <c r="A450" s="8"/>
      <c r="B450" s="9">
        <f t="shared" si="4"/>
        <v>7.91</v>
      </c>
      <c r="C450" s="16">
        <f t="shared" si="5"/>
        <v>445</v>
      </c>
      <c r="D450" s="28">
        <f t="shared" si="6"/>
        <v>64840</v>
      </c>
      <c r="E450" s="78" t="s">
        <v>15</v>
      </c>
      <c r="F450" s="79">
        <f t="shared" si="7"/>
        <v>1.01</v>
      </c>
      <c r="G450" s="78" t="s">
        <v>17</v>
      </c>
      <c r="H450" s="80">
        <f t="shared" si="1"/>
        <v>654.884</v>
      </c>
      <c r="I450" s="81"/>
      <c r="J450" s="82">
        <f t="shared" si="8"/>
        <v>687.994</v>
      </c>
      <c r="K450" s="83" t="s">
        <v>18</v>
      </c>
      <c r="L450" s="74">
        <f t="shared" si="2"/>
        <v>680</v>
      </c>
      <c r="M450" s="24"/>
      <c r="N450" s="31">
        <f t="shared" si="3"/>
        <v>239032.66</v>
      </c>
      <c r="O450" s="8"/>
      <c r="P450" s="47">
        <f>BCC!L450*0.07*'$100 ref'!P$3</f>
        <v>30.8</v>
      </c>
    </row>
    <row r="451" ht="19.5" customHeight="1">
      <c r="A451" s="8"/>
      <c r="B451" s="9">
        <f t="shared" si="4"/>
        <v>7.994</v>
      </c>
      <c r="C451" s="16">
        <f t="shared" si="5"/>
        <v>446</v>
      </c>
      <c r="D451" s="28">
        <f t="shared" si="6"/>
        <v>65520</v>
      </c>
      <c r="E451" s="78" t="s">
        <v>15</v>
      </c>
      <c r="F451" s="79">
        <f t="shared" si="7"/>
        <v>1.01</v>
      </c>
      <c r="G451" s="78" t="s">
        <v>17</v>
      </c>
      <c r="H451" s="80">
        <f t="shared" si="1"/>
        <v>661.752</v>
      </c>
      <c r="I451" s="81"/>
      <c r="J451" s="82">
        <f t="shared" si="8"/>
        <v>700.546</v>
      </c>
      <c r="K451" s="83" t="s">
        <v>18</v>
      </c>
      <c r="L451" s="74">
        <f t="shared" si="2"/>
        <v>700</v>
      </c>
      <c r="M451" s="24"/>
      <c r="N451" s="31">
        <f t="shared" si="3"/>
        <v>241539.48</v>
      </c>
      <c r="O451" s="8"/>
      <c r="P451" s="47">
        <f>BCC!L451*0.07*'$100 ref'!P$3</f>
        <v>28</v>
      </c>
    </row>
    <row r="452" ht="19.5" customHeight="1">
      <c r="A452" s="8"/>
      <c r="B452" s="9">
        <f t="shared" si="4"/>
        <v>0.546</v>
      </c>
      <c r="C452" s="16">
        <f t="shared" si="5"/>
        <v>447</v>
      </c>
      <c r="D452" s="28">
        <f t="shared" si="6"/>
        <v>66220</v>
      </c>
      <c r="E452" s="78" t="s">
        <v>15</v>
      </c>
      <c r="F452" s="79">
        <f t="shared" si="7"/>
        <v>1.01</v>
      </c>
      <c r="G452" s="78" t="s">
        <v>17</v>
      </c>
      <c r="H452" s="80">
        <f t="shared" si="1"/>
        <v>668.822</v>
      </c>
      <c r="I452" s="81"/>
      <c r="J452" s="82">
        <f t="shared" si="8"/>
        <v>697.368</v>
      </c>
      <c r="K452" s="83" t="s">
        <v>18</v>
      </c>
      <c r="L452" s="74">
        <f t="shared" si="2"/>
        <v>690</v>
      </c>
      <c r="M452" s="24"/>
      <c r="N452" s="31">
        <f t="shared" si="3"/>
        <v>244120.03</v>
      </c>
      <c r="O452" s="8"/>
      <c r="P452" s="47">
        <f>BCC!L452*0.07*'$100 ref'!P$3</f>
        <v>28</v>
      </c>
    </row>
    <row r="453" ht="19.5" customHeight="1">
      <c r="A453" s="8"/>
      <c r="B453" s="9">
        <f t="shared" si="4"/>
        <v>7.368</v>
      </c>
      <c r="C453" s="16">
        <f t="shared" si="5"/>
        <v>448</v>
      </c>
      <c r="D453" s="28">
        <f t="shared" si="6"/>
        <v>66910</v>
      </c>
      <c r="E453" s="78" t="s">
        <v>15</v>
      </c>
      <c r="F453" s="79">
        <f t="shared" si="7"/>
        <v>1.01</v>
      </c>
      <c r="G453" s="78" t="s">
        <v>17</v>
      </c>
      <c r="H453" s="80">
        <f t="shared" si="1"/>
        <v>675.791</v>
      </c>
      <c r="I453" s="81"/>
      <c r="J453" s="82">
        <f t="shared" si="8"/>
        <v>711.159</v>
      </c>
      <c r="K453" s="83" t="s">
        <v>18</v>
      </c>
      <c r="L453" s="74">
        <f t="shared" si="2"/>
        <v>710</v>
      </c>
      <c r="M453" s="24"/>
      <c r="N453" s="31">
        <f t="shared" si="3"/>
        <v>246663.715</v>
      </c>
      <c r="O453" s="8"/>
      <c r="P453" s="47">
        <f>BCC!L453*0.07*'$100 ref'!P$3</f>
        <v>28</v>
      </c>
    </row>
    <row r="454" ht="19.5" customHeight="1">
      <c r="A454" s="8"/>
      <c r="B454" s="9">
        <f t="shared" si="4"/>
        <v>1.159</v>
      </c>
      <c r="C454" s="16">
        <f t="shared" si="5"/>
        <v>449</v>
      </c>
      <c r="D454" s="28">
        <f t="shared" si="6"/>
        <v>67620</v>
      </c>
      <c r="E454" s="78" t="s">
        <v>15</v>
      </c>
      <c r="F454" s="79">
        <f t="shared" si="7"/>
        <v>1.01</v>
      </c>
      <c r="G454" s="78" t="s">
        <v>17</v>
      </c>
      <c r="H454" s="80">
        <f t="shared" si="1"/>
        <v>682.962</v>
      </c>
      <c r="I454" s="81"/>
      <c r="J454" s="82">
        <f t="shared" si="8"/>
        <v>712.121</v>
      </c>
      <c r="K454" s="83" t="s">
        <v>18</v>
      </c>
      <c r="L454" s="74">
        <f t="shared" si="2"/>
        <v>710</v>
      </c>
      <c r="M454" s="24"/>
      <c r="N454" s="31">
        <f t="shared" si="3"/>
        <v>249281.13</v>
      </c>
      <c r="O454" s="8"/>
      <c r="P454" s="47">
        <f>BCC!L454*0.07*'$100 ref'!P$3</f>
        <v>30.8</v>
      </c>
    </row>
    <row r="455" ht="19.5" customHeight="1">
      <c r="A455" s="8"/>
      <c r="B455" s="9">
        <f t="shared" si="4"/>
        <v>2.121</v>
      </c>
      <c r="C455" s="16">
        <f t="shared" si="5"/>
        <v>450</v>
      </c>
      <c r="D455" s="28">
        <f t="shared" si="6"/>
        <v>68330</v>
      </c>
      <c r="E455" s="78" t="s">
        <v>15</v>
      </c>
      <c r="F455" s="79">
        <f t="shared" si="7"/>
        <v>1.01</v>
      </c>
      <c r="G455" s="78" t="s">
        <v>17</v>
      </c>
      <c r="H455" s="80">
        <f t="shared" si="1"/>
        <v>690.133</v>
      </c>
      <c r="I455" s="81"/>
      <c r="J455" s="82">
        <f t="shared" si="8"/>
        <v>723.054</v>
      </c>
      <c r="K455" s="83" t="s">
        <v>18</v>
      </c>
      <c r="L455" s="74">
        <f t="shared" si="2"/>
        <v>720</v>
      </c>
      <c r="M455" s="24"/>
      <c r="N455" s="31">
        <f t="shared" si="3"/>
        <v>251898.545</v>
      </c>
      <c r="O455" s="8"/>
      <c r="P455" s="47">
        <f>BCC!L455*0.07*'$100 ref'!P$3</f>
        <v>28</v>
      </c>
    </row>
    <row r="456" ht="19.5" customHeight="1">
      <c r="A456" s="8"/>
      <c r="B456" s="9">
        <f t="shared" si="4"/>
        <v>3.054</v>
      </c>
      <c r="C456" s="16">
        <f t="shared" si="5"/>
        <v>451</v>
      </c>
      <c r="D456" s="28">
        <f t="shared" si="6"/>
        <v>69050</v>
      </c>
      <c r="E456" s="78" t="s">
        <v>15</v>
      </c>
      <c r="F456" s="79">
        <f t="shared" si="7"/>
        <v>1.01</v>
      </c>
      <c r="G456" s="78" t="s">
        <v>17</v>
      </c>
      <c r="H456" s="80">
        <f t="shared" si="1"/>
        <v>697.405</v>
      </c>
      <c r="I456" s="81"/>
      <c r="J456" s="82">
        <f t="shared" si="8"/>
        <v>728.459</v>
      </c>
      <c r="K456" s="83" t="s">
        <v>18</v>
      </c>
      <c r="L456" s="74">
        <f t="shared" si="2"/>
        <v>720</v>
      </c>
      <c r="M456" s="24"/>
      <c r="N456" s="31">
        <f t="shared" si="3"/>
        <v>254552.825</v>
      </c>
      <c r="O456" s="8"/>
      <c r="P456" s="47">
        <f>BCC!L456*0.07*'$100 ref'!P$3</f>
        <v>30.8</v>
      </c>
    </row>
    <row r="457" ht="19.5" customHeight="1">
      <c r="A457" s="8"/>
      <c r="B457" s="9">
        <f t="shared" si="4"/>
        <v>8.459</v>
      </c>
      <c r="C457" s="16">
        <f t="shared" si="5"/>
        <v>452</v>
      </c>
      <c r="D457" s="28">
        <f t="shared" si="6"/>
        <v>69770</v>
      </c>
      <c r="E457" s="78" t="s">
        <v>15</v>
      </c>
      <c r="F457" s="79">
        <f t="shared" si="7"/>
        <v>1.01</v>
      </c>
      <c r="G457" s="78" t="s">
        <v>17</v>
      </c>
      <c r="H457" s="80">
        <f t="shared" si="1"/>
        <v>704.677</v>
      </c>
      <c r="I457" s="81"/>
      <c r="J457" s="82">
        <f t="shared" si="8"/>
        <v>743.936</v>
      </c>
      <c r="K457" s="83" t="s">
        <v>18</v>
      </c>
      <c r="L457" s="74">
        <f t="shared" si="2"/>
        <v>740</v>
      </c>
      <c r="M457" s="24"/>
      <c r="N457" s="31">
        <f t="shared" si="3"/>
        <v>257207.105</v>
      </c>
      <c r="O457" s="8"/>
      <c r="P457" s="47">
        <f>BCC!L457*0.07*'$100 ref'!P$3</f>
        <v>30.8</v>
      </c>
    </row>
    <row r="458" ht="19.5" customHeight="1">
      <c r="A458" s="8"/>
      <c r="B458" s="9">
        <f t="shared" si="4"/>
        <v>3.936</v>
      </c>
      <c r="C458" s="16">
        <f t="shared" si="5"/>
        <v>453</v>
      </c>
      <c r="D458" s="28">
        <f t="shared" si="6"/>
        <v>70510</v>
      </c>
      <c r="E458" s="78" t="s">
        <v>15</v>
      </c>
      <c r="F458" s="79">
        <f t="shared" si="7"/>
        <v>1.01</v>
      </c>
      <c r="G458" s="78" t="s">
        <v>17</v>
      </c>
      <c r="H458" s="80">
        <f t="shared" si="1"/>
        <v>712.151</v>
      </c>
      <c r="I458" s="81"/>
      <c r="J458" s="82">
        <f t="shared" si="8"/>
        <v>746.887</v>
      </c>
      <c r="K458" s="83" t="s">
        <v>18</v>
      </c>
      <c r="L458" s="74">
        <f t="shared" si="2"/>
        <v>740</v>
      </c>
      <c r="M458" s="24"/>
      <c r="N458" s="31">
        <f t="shared" si="3"/>
        <v>259935.115</v>
      </c>
      <c r="O458" s="8"/>
      <c r="P458" s="47">
        <f>BCC!L458*0.07*'$100 ref'!P$3</f>
        <v>30.8</v>
      </c>
    </row>
    <row r="459" ht="19.5" customHeight="1">
      <c r="A459" s="8"/>
      <c r="B459" s="9">
        <f t="shared" si="4"/>
        <v>6.887</v>
      </c>
      <c r="C459" s="16">
        <f t="shared" si="5"/>
        <v>454</v>
      </c>
      <c r="D459" s="28">
        <f t="shared" si="6"/>
        <v>71250</v>
      </c>
      <c r="E459" s="78" t="s">
        <v>15</v>
      </c>
      <c r="F459" s="79">
        <f t="shared" si="7"/>
        <v>1.01</v>
      </c>
      <c r="G459" s="78" t="s">
        <v>17</v>
      </c>
      <c r="H459" s="80">
        <f t="shared" si="1"/>
        <v>719.625</v>
      </c>
      <c r="I459" s="81"/>
      <c r="J459" s="82">
        <f t="shared" si="8"/>
        <v>757.312</v>
      </c>
      <c r="K459" s="83" t="s">
        <v>18</v>
      </c>
      <c r="L459" s="74">
        <f t="shared" si="2"/>
        <v>750</v>
      </c>
      <c r="M459" s="24"/>
      <c r="N459" s="31">
        <f t="shared" si="3"/>
        <v>262663.125</v>
      </c>
      <c r="O459" s="8"/>
      <c r="P459" s="47">
        <f>BCC!L459*0.07*'$100 ref'!P$3</f>
        <v>30.8</v>
      </c>
    </row>
    <row r="460" ht="19.5" customHeight="1">
      <c r="A460" s="8" t="s">
        <v>21</v>
      </c>
      <c r="B460" s="9">
        <f t="shared" si="4"/>
        <v>7.312</v>
      </c>
      <c r="C460" s="85">
        <f t="shared" si="5"/>
        <v>455</v>
      </c>
      <c r="D460" s="28">
        <f t="shared" si="6"/>
        <v>72000</v>
      </c>
      <c r="E460" s="78" t="s">
        <v>15</v>
      </c>
      <c r="F460" s="79">
        <f t="shared" si="7"/>
        <v>1.01</v>
      </c>
      <c r="G460" s="78" t="s">
        <v>17</v>
      </c>
      <c r="H460" s="80">
        <f t="shared" si="1"/>
        <v>727.2</v>
      </c>
      <c r="I460" s="81"/>
      <c r="J460" s="82">
        <f t="shared" si="8"/>
        <v>765.312</v>
      </c>
      <c r="K460" s="83" t="s">
        <v>18</v>
      </c>
      <c r="L460" s="74">
        <f t="shared" si="2"/>
        <v>760</v>
      </c>
      <c r="M460" s="24"/>
      <c r="N460" s="31">
        <f t="shared" si="3"/>
        <v>265428</v>
      </c>
      <c r="O460" s="8"/>
      <c r="P460" s="47">
        <f>BCC!L460*0.07*'$100 ref'!P$3</f>
        <v>30.8</v>
      </c>
    </row>
    <row r="461" ht="19.5" customHeight="1">
      <c r="A461" s="8"/>
      <c r="B461" s="9">
        <f t="shared" si="4"/>
        <v>5.312</v>
      </c>
      <c r="C461" s="16">
        <f t="shared" si="5"/>
        <v>456</v>
      </c>
      <c r="D461" s="28">
        <f t="shared" si="6"/>
        <v>72760</v>
      </c>
      <c r="E461" s="78" t="s">
        <v>15</v>
      </c>
      <c r="F461" s="79">
        <f t="shared" si="7"/>
        <v>1.01</v>
      </c>
      <c r="G461" s="78" t="s">
        <v>17</v>
      </c>
      <c r="H461" s="80">
        <f t="shared" si="1"/>
        <v>734.876</v>
      </c>
      <c r="I461" s="81"/>
      <c r="J461" s="82">
        <f t="shared" si="8"/>
        <v>770.988</v>
      </c>
      <c r="K461" s="83" t="s">
        <v>18</v>
      </c>
      <c r="L461" s="74">
        <f t="shared" si="2"/>
        <v>770</v>
      </c>
      <c r="M461" s="24"/>
      <c r="N461" s="31">
        <f t="shared" si="3"/>
        <v>268229.74</v>
      </c>
      <c r="O461" s="8"/>
      <c r="P461" s="47">
        <f>BCC!L461*0.07*'$100 ref'!P$3</f>
        <v>30.8</v>
      </c>
    </row>
    <row r="462" ht="19.5" customHeight="1">
      <c r="A462" s="8"/>
      <c r="B462" s="9">
        <f t="shared" si="4"/>
        <v>0.988</v>
      </c>
      <c r="C462" s="16">
        <f t="shared" si="5"/>
        <v>457</v>
      </c>
      <c r="D462" s="28">
        <f t="shared" si="6"/>
        <v>73530</v>
      </c>
      <c r="E462" s="78" t="s">
        <v>15</v>
      </c>
      <c r="F462" s="79">
        <f t="shared" si="7"/>
        <v>1.01</v>
      </c>
      <c r="G462" s="78" t="s">
        <v>17</v>
      </c>
      <c r="H462" s="80">
        <f t="shared" si="1"/>
        <v>742.653</v>
      </c>
      <c r="I462" s="81"/>
      <c r="J462" s="82">
        <f t="shared" si="8"/>
        <v>774.441</v>
      </c>
      <c r="K462" s="83" t="s">
        <v>18</v>
      </c>
      <c r="L462" s="74">
        <f t="shared" si="2"/>
        <v>770</v>
      </c>
      <c r="M462" s="24"/>
      <c r="N462" s="31">
        <f t="shared" si="3"/>
        <v>271068.345</v>
      </c>
      <c r="O462" s="8"/>
      <c r="P462" s="47">
        <f>BCC!L462*0.07*'$100 ref'!P$3</f>
        <v>33.6</v>
      </c>
    </row>
    <row r="463" ht="19.5" customHeight="1">
      <c r="A463" s="8"/>
      <c r="B463" s="9">
        <f t="shared" si="4"/>
        <v>4.441</v>
      </c>
      <c r="C463" s="16">
        <f t="shared" si="5"/>
        <v>458</v>
      </c>
      <c r="D463" s="28">
        <f t="shared" si="6"/>
        <v>74300</v>
      </c>
      <c r="E463" s="78" t="s">
        <v>15</v>
      </c>
      <c r="F463" s="79">
        <f t="shared" si="7"/>
        <v>1.01</v>
      </c>
      <c r="G463" s="78" t="s">
        <v>17</v>
      </c>
      <c r="H463" s="80">
        <f t="shared" si="1"/>
        <v>750.43</v>
      </c>
      <c r="I463" s="81"/>
      <c r="J463" s="82">
        <f t="shared" si="8"/>
        <v>788.471</v>
      </c>
      <c r="K463" s="8"/>
      <c r="L463" s="74">
        <f t="shared" si="2"/>
        <v>780</v>
      </c>
      <c r="M463" s="8"/>
      <c r="N463" s="31">
        <f t="shared" si="3"/>
        <v>273906.95</v>
      </c>
      <c r="O463" s="8"/>
      <c r="P463" s="47">
        <f>BCC!L463*0.07*'$100 ref'!P$3</f>
        <v>30.8</v>
      </c>
    </row>
    <row r="464" ht="19.5" customHeight="1">
      <c r="A464" s="8"/>
      <c r="B464" s="9">
        <f t="shared" si="4"/>
        <v>8.471</v>
      </c>
      <c r="C464" s="16">
        <f t="shared" si="5"/>
        <v>459</v>
      </c>
      <c r="D464" s="28">
        <f t="shared" si="6"/>
        <v>75080</v>
      </c>
      <c r="E464" s="78" t="s">
        <v>15</v>
      </c>
      <c r="F464" s="79">
        <f t="shared" si="7"/>
        <v>1.01</v>
      </c>
      <c r="G464" s="78" t="s">
        <v>17</v>
      </c>
      <c r="H464" s="80">
        <f t="shared" si="1"/>
        <v>758.308</v>
      </c>
      <c r="I464" s="81"/>
      <c r="J464" s="82">
        <f t="shared" si="8"/>
        <v>797.579</v>
      </c>
      <c r="K464" s="8"/>
      <c r="L464" s="74">
        <f t="shared" si="2"/>
        <v>790</v>
      </c>
      <c r="M464" s="8"/>
      <c r="N464" s="31">
        <f t="shared" si="3"/>
        <v>276782.42</v>
      </c>
      <c r="O464" s="8"/>
      <c r="P464" s="47">
        <f>BCC!L464*0.07*'$100 ref'!P$3</f>
        <v>33.6</v>
      </c>
    </row>
    <row r="465" ht="19.5" customHeight="1">
      <c r="A465" s="8"/>
      <c r="B465" s="9">
        <f t="shared" si="4"/>
        <v>7.579</v>
      </c>
      <c r="C465" s="16">
        <f t="shared" si="5"/>
        <v>460</v>
      </c>
      <c r="D465" s="28">
        <f t="shared" si="6"/>
        <v>75870</v>
      </c>
      <c r="E465" s="78" t="s">
        <v>15</v>
      </c>
      <c r="F465" s="79">
        <f t="shared" si="7"/>
        <v>1.01</v>
      </c>
      <c r="G465" s="78" t="s">
        <v>17</v>
      </c>
      <c r="H465" s="80">
        <f t="shared" si="1"/>
        <v>766.287</v>
      </c>
      <c r="I465" s="81"/>
      <c r="J465" s="82">
        <f t="shared" si="8"/>
        <v>807.466</v>
      </c>
      <c r="K465" s="8"/>
      <c r="L465" s="74">
        <f t="shared" si="2"/>
        <v>800</v>
      </c>
      <c r="M465" s="8"/>
      <c r="N465" s="31">
        <f t="shared" si="3"/>
        <v>279694.755</v>
      </c>
      <c r="O465" s="8"/>
      <c r="P465" s="47">
        <f>BCC!L465*0.07*'$100 ref'!P$3</f>
        <v>30.8</v>
      </c>
    </row>
    <row r="466" ht="19.5" customHeight="1">
      <c r="A466" s="8"/>
      <c r="B466" s="9">
        <f t="shared" si="4"/>
        <v>7.466</v>
      </c>
      <c r="C466" s="16">
        <f t="shared" si="5"/>
        <v>461</v>
      </c>
      <c r="D466" s="28">
        <f t="shared" si="6"/>
        <v>76670</v>
      </c>
      <c r="E466" s="78" t="s">
        <v>15</v>
      </c>
      <c r="F466" s="79">
        <f t="shared" si="7"/>
        <v>1.01</v>
      </c>
      <c r="G466" s="78" t="s">
        <v>17</v>
      </c>
      <c r="H466" s="80">
        <f t="shared" si="1"/>
        <v>774.367</v>
      </c>
      <c r="I466" s="81"/>
      <c r="J466" s="82">
        <f t="shared" si="8"/>
        <v>812.633</v>
      </c>
      <c r="K466" s="8"/>
      <c r="L466" s="74">
        <f t="shared" si="2"/>
        <v>810</v>
      </c>
      <c r="M466" s="8"/>
      <c r="N466" s="31">
        <f t="shared" si="3"/>
        <v>282643.955</v>
      </c>
      <c r="O466" s="8"/>
      <c r="P466" s="47">
        <f>BCC!L466*0.07*'$100 ref'!P$3</f>
        <v>33.6</v>
      </c>
    </row>
    <row r="467" ht="19.5" customHeight="1">
      <c r="A467" s="8"/>
      <c r="B467" s="9">
        <f t="shared" si="4"/>
        <v>2.633</v>
      </c>
      <c r="C467" s="16">
        <f t="shared" si="5"/>
        <v>462</v>
      </c>
      <c r="D467" s="28">
        <f t="shared" si="6"/>
        <v>77480</v>
      </c>
      <c r="E467" s="78" t="s">
        <v>15</v>
      </c>
      <c r="F467" s="79">
        <f t="shared" si="7"/>
        <v>1.01</v>
      </c>
      <c r="G467" s="78" t="s">
        <v>17</v>
      </c>
      <c r="H467" s="80">
        <f t="shared" si="1"/>
        <v>782.548</v>
      </c>
      <c r="I467" s="81"/>
      <c r="J467" s="82">
        <f t="shared" si="8"/>
        <v>818.781</v>
      </c>
      <c r="K467" s="8"/>
      <c r="L467" s="74">
        <f t="shared" si="2"/>
        <v>810</v>
      </c>
      <c r="M467" s="8"/>
      <c r="N467" s="31">
        <f t="shared" si="3"/>
        <v>285630.02</v>
      </c>
      <c r="O467" s="8"/>
      <c r="P467" s="47">
        <f>BCC!L467*0.07*'$100 ref'!P$3</f>
        <v>33.6</v>
      </c>
    </row>
    <row r="468" ht="19.5" customHeight="1">
      <c r="A468" s="8"/>
      <c r="B468" s="9">
        <f t="shared" si="4"/>
        <v>8.781</v>
      </c>
      <c r="C468" s="16">
        <f t="shared" si="5"/>
        <v>463</v>
      </c>
      <c r="D468" s="28">
        <f t="shared" si="6"/>
        <v>78290</v>
      </c>
      <c r="E468" s="78" t="s">
        <v>15</v>
      </c>
      <c r="F468" s="79">
        <f t="shared" si="7"/>
        <v>1.01</v>
      </c>
      <c r="G468" s="78" t="s">
        <v>17</v>
      </c>
      <c r="H468" s="80">
        <f t="shared" si="1"/>
        <v>790.729</v>
      </c>
      <c r="I468" s="81"/>
      <c r="J468" s="82">
        <f t="shared" si="8"/>
        <v>833.11</v>
      </c>
      <c r="K468" s="8"/>
      <c r="L468" s="74">
        <f t="shared" si="2"/>
        <v>830</v>
      </c>
      <c r="M468" s="8"/>
      <c r="N468" s="31">
        <f t="shared" si="3"/>
        <v>288616.085</v>
      </c>
      <c r="O468" s="8"/>
      <c r="P468" s="47">
        <f>BCC!L468*0.07*'$100 ref'!P$3</f>
        <v>33.6</v>
      </c>
    </row>
    <row r="469" ht="19.5" customHeight="1">
      <c r="A469" s="8"/>
      <c r="B469" s="9">
        <f t="shared" si="4"/>
        <v>3.11</v>
      </c>
      <c r="C469" s="16">
        <f t="shared" si="5"/>
        <v>464</v>
      </c>
      <c r="D469" s="28">
        <f t="shared" si="6"/>
        <v>79120</v>
      </c>
      <c r="E469" s="78" t="s">
        <v>15</v>
      </c>
      <c r="F469" s="79">
        <f t="shared" si="7"/>
        <v>1.01</v>
      </c>
      <c r="G469" s="78" t="s">
        <v>17</v>
      </c>
      <c r="H469" s="80">
        <f t="shared" si="1"/>
        <v>799.112</v>
      </c>
      <c r="I469" s="81"/>
      <c r="J469" s="82">
        <f t="shared" si="8"/>
        <v>835.822</v>
      </c>
      <c r="K469" s="8"/>
      <c r="L469" s="74">
        <f t="shared" si="2"/>
        <v>830</v>
      </c>
      <c r="M469" s="8"/>
      <c r="N469" s="31">
        <f t="shared" si="3"/>
        <v>291675.88</v>
      </c>
      <c r="O469" s="8"/>
      <c r="P469" s="47">
        <f>BCC!L469*0.07*'$100 ref'!P$3</f>
        <v>33.6</v>
      </c>
    </row>
    <row r="470" ht="19.5" customHeight="1">
      <c r="A470" s="8"/>
      <c r="B470" s="9">
        <f t="shared" si="4"/>
        <v>5.822</v>
      </c>
      <c r="C470" s="16">
        <f t="shared" si="5"/>
        <v>465</v>
      </c>
      <c r="D470" s="28">
        <f t="shared" si="6"/>
        <v>79950</v>
      </c>
      <c r="E470" s="78" t="s">
        <v>15</v>
      </c>
      <c r="F470" s="79">
        <f t="shared" si="7"/>
        <v>1.01</v>
      </c>
      <c r="G470" s="78" t="s">
        <v>17</v>
      </c>
      <c r="H470" s="80">
        <f t="shared" si="1"/>
        <v>807.495</v>
      </c>
      <c r="I470" s="81"/>
      <c r="J470" s="82">
        <f t="shared" si="8"/>
        <v>846.917</v>
      </c>
      <c r="K470" s="8"/>
      <c r="L470" s="74">
        <f t="shared" si="2"/>
        <v>840</v>
      </c>
      <c r="M470" s="8"/>
      <c r="N470" s="31">
        <f t="shared" si="3"/>
        <v>294735.675</v>
      </c>
      <c r="O470" s="8"/>
      <c r="P470" s="47">
        <f>BCC!L470*0.07*'$100 ref'!P$3</f>
        <v>36.4</v>
      </c>
    </row>
    <row r="471" ht="19.5" customHeight="1">
      <c r="A471" s="8"/>
      <c r="B471" s="9">
        <f t="shared" si="4"/>
        <v>6.917</v>
      </c>
      <c r="C471" s="16">
        <f t="shared" si="5"/>
        <v>466</v>
      </c>
      <c r="D471" s="28">
        <f t="shared" si="6"/>
        <v>80790</v>
      </c>
      <c r="E471" s="78" t="s">
        <v>15</v>
      </c>
      <c r="F471" s="79">
        <f t="shared" si="7"/>
        <v>1.01</v>
      </c>
      <c r="G471" s="78" t="s">
        <v>17</v>
      </c>
      <c r="H471" s="80">
        <f t="shared" si="1"/>
        <v>815.979</v>
      </c>
      <c r="I471" s="81"/>
      <c r="J471" s="82">
        <f t="shared" si="8"/>
        <v>859.296</v>
      </c>
      <c r="K471" s="8"/>
      <c r="L471" s="74">
        <f t="shared" si="2"/>
        <v>850</v>
      </c>
      <c r="M471" s="8"/>
      <c r="N471" s="31">
        <f t="shared" si="3"/>
        <v>297832.335</v>
      </c>
      <c r="O471" s="8"/>
      <c r="P471" s="47">
        <f>BCC!L471*0.07*'$100 ref'!P$3</f>
        <v>33.6</v>
      </c>
    </row>
    <row r="472" ht="19.5" customHeight="1">
      <c r="A472" s="8"/>
      <c r="B472" s="9">
        <f t="shared" si="4"/>
        <v>9.296</v>
      </c>
      <c r="C472" s="16">
        <f t="shared" si="5"/>
        <v>467</v>
      </c>
      <c r="D472" s="28">
        <f t="shared" si="6"/>
        <v>81640</v>
      </c>
      <c r="E472" s="78" t="s">
        <v>15</v>
      </c>
      <c r="F472" s="79">
        <f t="shared" si="7"/>
        <v>1.01</v>
      </c>
      <c r="G472" s="78" t="s">
        <v>17</v>
      </c>
      <c r="H472" s="80">
        <f t="shared" si="1"/>
        <v>824.564</v>
      </c>
      <c r="I472" s="81"/>
      <c r="J472" s="82">
        <f t="shared" si="8"/>
        <v>867.46</v>
      </c>
      <c r="K472" s="8"/>
      <c r="L472" s="74">
        <f t="shared" si="2"/>
        <v>860</v>
      </c>
      <c r="M472" s="8"/>
      <c r="N472" s="31">
        <f t="shared" si="3"/>
        <v>300965.86</v>
      </c>
      <c r="O472" s="8"/>
      <c r="P472" s="47">
        <f>BCC!L472*0.07*'$100 ref'!P$3</f>
        <v>36.4</v>
      </c>
    </row>
    <row r="473" ht="19.5" customHeight="1">
      <c r="A473" s="8"/>
      <c r="B473" s="9">
        <f t="shared" si="4"/>
        <v>7.46</v>
      </c>
      <c r="C473" s="16">
        <f t="shared" si="5"/>
        <v>468</v>
      </c>
      <c r="D473" s="28">
        <f t="shared" si="6"/>
        <v>82500</v>
      </c>
      <c r="E473" s="78" t="s">
        <v>15</v>
      </c>
      <c r="F473" s="79">
        <f t="shared" si="7"/>
        <v>1.01</v>
      </c>
      <c r="G473" s="78" t="s">
        <v>17</v>
      </c>
      <c r="H473" s="80">
        <f t="shared" si="1"/>
        <v>833.25</v>
      </c>
      <c r="I473" s="81"/>
      <c r="J473" s="82">
        <f t="shared" si="8"/>
        <v>877.11</v>
      </c>
      <c r="K473" s="8"/>
      <c r="L473" s="74">
        <f t="shared" si="2"/>
        <v>870</v>
      </c>
      <c r="M473" s="8"/>
      <c r="N473" s="31">
        <f t="shared" si="3"/>
        <v>304136.25</v>
      </c>
      <c r="O473" s="8"/>
      <c r="P473" s="47">
        <f>BCC!L473*0.07*'$100 ref'!P$3</f>
        <v>33.6</v>
      </c>
    </row>
    <row r="474" ht="19.5" customHeight="1">
      <c r="A474" s="8"/>
      <c r="B474" s="9">
        <f t="shared" si="4"/>
        <v>7.11</v>
      </c>
      <c r="C474" s="16">
        <f t="shared" si="5"/>
        <v>469</v>
      </c>
      <c r="D474" s="28">
        <f t="shared" si="6"/>
        <v>83370</v>
      </c>
      <c r="E474" s="78" t="s">
        <v>15</v>
      </c>
      <c r="F474" s="79">
        <f t="shared" si="7"/>
        <v>1.01</v>
      </c>
      <c r="G474" s="78" t="s">
        <v>17</v>
      </c>
      <c r="H474" s="80">
        <f t="shared" si="1"/>
        <v>842.037</v>
      </c>
      <c r="I474" s="81"/>
      <c r="J474" s="82">
        <f t="shared" si="8"/>
        <v>882.747</v>
      </c>
      <c r="K474" s="8"/>
      <c r="L474" s="74">
        <f t="shared" si="2"/>
        <v>880</v>
      </c>
      <c r="M474" s="8"/>
      <c r="N474" s="31">
        <f t="shared" si="3"/>
        <v>307343.505</v>
      </c>
      <c r="O474" s="8"/>
      <c r="P474" s="47">
        <f>BCC!L474*0.07*'$100 ref'!P$3</f>
        <v>36.4</v>
      </c>
    </row>
    <row r="475" ht="19.5" customHeight="1">
      <c r="A475" s="8"/>
      <c r="B475" s="9">
        <f t="shared" si="4"/>
        <v>2.747</v>
      </c>
      <c r="C475" s="16">
        <f t="shared" si="5"/>
        <v>470</v>
      </c>
      <c r="D475" s="28">
        <f t="shared" si="6"/>
        <v>84250</v>
      </c>
      <c r="E475" s="78" t="s">
        <v>15</v>
      </c>
      <c r="F475" s="79">
        <f t="shared" si="7"/>
        <v>1.01</v>
      </c>
      <c r="G475" s="78" t="s">
        <v>17</v>
      </c>
      <c r="H475" s="80">
        <f t="shared" si="1"/>
        <v>850.925</v>
      </c>
      <c r="I475" s="81"/>
      <c r="J475" s="82">
        <f t="shared" si="8"/>
        <v>890.072</v>
      </c>
      <c r="K475" s="8"/>
      <c r="L475" s="74">
        <f t="shared" si="2"/>
        <v>890</v>
      </c>
      <c r="M475" s="8"/>
      <c r="N475" s="31">
        <f t="shared" si="3"/>
        <v>310587.625</v>
      </c>
      <c r="O475" s="8"/>
      <c r="P475" s="47">
        <f>BCC!L475*0.07*'$100 ref'!P$3</f>
        <v>36.4</v>
      </c>
    </row>
    <row r="476" ht="19.5" customHeight="1">
      <c r="A476" s="8"/>
      <c r="B476" s="9">
        <f t="shared" si="4"/>
        <v>0.072</v>
      </c>
      <c r="C476" s="16">
        <f t="shared" si="5"/>
        <v>471</v>
      </c>
      <c r="D476" s="28">
        <f t="shared" si="6"/>
        <v>85140</v>
      </c>
      <c r="E476" s="78" t="s">
        <v>15</v>
      </c>
      <c r="F476" s="79">
        <f t="shared" si="7"/>
        <v>1.01</v>
      </c>
      <c r="G476" s="78" t="s">
        <v>17</v>
      </c>
      <c r="H476" s="80">
        <f t="shared" si="1"/>
        <v>859.914</v>
      </c>
      <c r="I476" s="81"/>
      <c r="J476" s="82">
        <f t="shared" si="8"/>
        <v>896.386</v>
      </c>
      <c r="K476" s="8"/>
      <c r="L476" s="74">
        <f t="shared" si="2"/>
        <v>890</v>
      </c>
      <c r="M476" s="8"/>
      <c r="N476" s="31">
        <f t="shared" si="3"/>
        <v>313868.61</v>
      </c>
      <c r="O476" s="8"/>
      <c r="P476" s="47">
        <f>BCC!L476*0.07*'$100 ref'!P$3</f>
        <v>36.4</v>
      </c>
    </row>
    <row r="477" ht="19.5" customHeight="1">
      <c r="A477" s="8"/>
      <c r="B477" s="9">
        <f t="shared" si="4"/>
        <v>6.386</v>
      </c>
      <c r="C477" s="16">
        <f t="shared" si="5"/>
        <v>472</v>
      </c>
      <c r="D477" s="28">
        <f t="shared" si="6"/>
        <v>86030</v>
      </c>
      <c r="E477" s="78" t="s">
        <v>15</v>
      </c>
      <c r="F477" s="79">
        <f t="shared" si="7"/>
        <v>1.01</v>
      </c>
      <c r="G477" s="78" t="s">
        <v>17</v>
      </c>
      <c r="H477" s="80">
        <f t="shared" si="1"/>
        <v>868.903</v>
      </c>
      <c r="I477" s="81"/>
      <c r="J477" s="82">
        <f t="shared" si="8"/>
        <v>911.689</v>
      </c>
      <c r="K477" s="8"/>
      <c r="L477" s="74">
        <f t="shared" si="2"/>
        <v>910</v>
      </c>
      <c r="M477" s="8"/>
      <c r="N477" s="31">
        <f t="shared" si="3"/>
        <v>317149.595</v>
      </c>
      <c r="O477" s="8"/>
      <c r="P477" s="47">
        <f>BCC!L477*0.07*'$100 ref'!P$3</f>
        <v>36.4</v>
      </c>
    </row>
    <row r="478" ht="19.5" customHeight="1">
      <c r="A478" s="8"/>
      <c r="B478" s="9">
        <f t="shared" si="4"/>
        <v>1.689</v>
      </c>
      <c r="C478" s="16">
        <f t="shared" si="5"/>
        <v>473</v>
      </c>
      <c r="D478" s="28">
        <f t="shared" si="6"/>
        <v>86940</v>
      </c>
      <c r="E478" s="78" t="s">
        <v>15</v>
      </c>
      <c r="F478" s="79">
        <f t="shared" si="7"/>
        <v>1.01</v>
      </c>
      <c r="G478" s="78" t="s">
        <v>17</v>
      </c>
      <c r="H478" s="80">
        <f t="shared" si="1"/>
        <v>878.094</v>
      </c>
      <c r="I478" s="81"/>
      <c r="J478" s="82">
        <f t="shared" si="8"/>
        <v>916.183</v>
      </c>
      <c r="K478" s="8"/>
      <c r="L478" s="74">
        <f t="shared" si="2"/>
        <v>910</v>
      </c>
      <c r="M478" s="8"/>
      <c r="N478" s="31">
        <f t="shared" si="3"/>
        <v>320504.31</v>
      </c>
      <c r="O478" s="8"/>
      <c r="P478" s="47">
        <f>BCC!L478*0.07*'$100 ref'!P$3</f>
        <v>39.2</v>
      </c>
    </row>
    <row r="479" ht="19.5" customHeight="1">
      <c r="A479" s="8"/>
      <c r="B479" s="9">
        <f t="shared" si="4"/>
        <v>6.183</v>
      </c>
      <c r="C479" s="16">
        <f t="shared" si="5"/>
        <v>474</v>
      </c>
      <c r="D479" s="28">
        <f t="shared" si="6"/>
        <v>87850</v>
      </c>
      <c r="E479" s="78" t="s">
        <v>15</v>
      </c>
      <c r="F479" s="79">
        <f t="shared" si="7"/>
        <v>1.01</v>
      </c>
      <c r="G479" s="78" t="s">
        <v>17</v>
      </c>
      <c r="H479" s="80">
        <f t="shared" si="1"/>
        <v>887.285</v>
      </c>
      <c r="I479" s="81"/>
      <c r="J479" s="82">
        <f t="shared" si="8"/>
        <v>932.668</v>
      </c>
      <c r="K479" s="8"/>
      <c r="L479" s="74">
        <f t="shared" si="2"/>
        <v>930</v>
      </c>
      <c r="M479" s="8"/>
      <c r="N479" s="31">
        <f t="shared" si="3"/>
        <v>323859.025</v>
      </c>
      <c r="O479" s="8"/>
      <c r="P479" s="47">
        <f>BCC!L479*0.07*'$100 ref'!P$3</f>
        <v>36.4</v>
      </c>
    </row>
    <row r="480" ht="19.5" customHeight="1">
      <c r="A480" s="8"/>
      <c r="B480" s="9">
        <f t="shared" si="4"/>
        <v>2.668</v>
      </c>
      <c r="C480" s="16">
        <f t="shared" si="5"/>
        <v>475</v>
      </c>
      <c r="D480" s="28">
        <f t="shared" si="6"/>
        <v>88780</v>
      </c>
      <c r="E480" s="78" t="s">
        <v>15</v>
      </c>
      <c r="F480" s="79">
        <f t="shared" si="7"/>
        <v>1.01</v>
      </c>
      <c r="G480" s="78" t="s">
        <v>17</v>
      </c>
      <c r="H480" s="80">
        <f t="shared" si="1"/>
        <v>896.678</v>
      </c>
      <c r="I480" s="81"/>
      <c r="J480" s="82">
        <f t="shared" si="8"/>
        <v>935.746</v>
      </c>
      <c r="K480" s="8"/>
      <c r="L480" s="74">
        <f t="shared" si="2"/>
        <v>930</v>
      </c>
      <c r="M480" s="8"/>
      <c r="N480" s="31">
        <f t="shared" si="3"/>
        <v>327287.47</v>
      </c>
      <c r="O480" s="8"/>
      <c r="P480" s="47">
        <f>BCC!L480*0.07*'$100 ref'!P$3</f>
        <v>39.2</v>
      </c>
    </row>
    <row r="481" ht="19.5" customHeight="1">
      <c r="A481" s="8"/>
      <c r="B481" s="9">
        <f t="shared" si="4"/>
        <v>5.746</v>
      </c>
      <c r="C481" s="16">
        <f t="shared" si="5"/>
        <v>476</v>
      </c>
      <c r="D481" s="28">
        <f t="shared" si="6"/>
        <v>89710</v>
      </c>
      <c r="E481" s="78" t="s">
        <v>15</v>
      </c>
      <c r="F481" s="79">
        <f t="shared" si="7"/>
        <v>1.01</v>
      </c>
      <c r="G481" s="78" t="s">
        <v>17</v>
      </c>
      <c r="H481" s="80">
        <f t="shared" si="1"/>
        <v>906.071</v>
      </c>
      <c r="I481" s="81"/>
      <c r="J481" s="82">
        <f t="shared" si="8"/>
        <v>951.017</v>
      </c>
      <c r="K481" s="8"/>
      <c r="L481" s="74">
        <f t="shared" si="2"/>
        <v>950</v>
      </c>
      <c r="M481" s="8"/>
      <c r="N481" s="31">
        <f t="shared" si="3"/>
        <v>330715.915</v>
      </c>
      <c r="O481" s="8"/>
      <c r="P481" s="47">
        <f>BCC!L481*0.07*'$100 ref'!P$3</f>
        <v>36.4</v>
      </c>
    </row>
    <row r="482" ht="19.5" customHeight="1">
      <c r="A482" s="8"/>
      <c r="B482" s="9">
        <f t="shared" si="4"/>
        <v>1.017</v>
      </c>
      <c r="C482" s="16">
        <f t="shared" si="5"/>
        <v>477</v>
      </c>
      <c r="D482" s="28">
        <f t="shared" si="6"/>
        <v>90660</v>
      </c>
      <c r="E482" s="78" t="s">
        <v>15</v>
      </c>
      <c r="F482" s="79">
        <f t="shared" si="7"/>
        <v>1.01</v>
      </c>
      <c r="G482" s="78" t="s">
        <v>17</v>
      </c>
      <c r="H482" s="80">
        <f t="shared" si="1"/>
        <v>915.666</v>
      </c>
      <c r="I482" s="81"/>
      <c r="J482" s="82">
        <f t="shared" si="8"/>
        <v>953.083</v>
      </c>
      <c r="K482" s="8"/>
      <c r="L482" s="74">
        <f t="shared" si="2"/>
        <v>950</v>
      </c>
      <c r="M482" s="8"/>
      <c r="N482" s="31">
        <f t="shared" si="3"/>
        <v>334218.09</v>
      </c>
      <c r="O482" s="8"/>
      <c r="P482" s="47">
        <f>BCC!L482*0.07*'$100 ref'!P$3</f>
        <v>39.2</v>
      </c>
    </row>
    <row r="483" ht="19.5" customHeight="1">
      <c r="A483" s="8"/>
      <c r="B483" s="9">
        <f t="shared" si="4"/>
        <v>3.083</v>
      </c>
      <c r="C483" s="16">
        <f t="shared" si="5"/>
        <v>478</v>
      </c>
      <c r="D483" s="28">
        <f t="shared" si="6"/>
        <v>91610</v>
      </c>
      <c r="E483" s="78" t="s">
        <v>15</v>
      </c>
      <c r="F483" s="79">
        <f t="shared" si="7"/>
        <v>1.01</v>
      </c>
      <c r="G483" s="78" t="s">
        <v>17</v>
      </c>
      <c r="H483" s="80">
        <f t="shared" si="1"/>
        <v>925.261</v>
      </c>
      <c r="I483" s="81"/>
      <c r="J483" s="82">
        <f t="shared" si="8"/>
        <v>967.544</v>
      </c>
      <c r="K483" s="8"/>
      <c r="L483" s="74">
        <f t="shared" si="2"/>
        <v>960</v>
      </c>
      <c r="M483" s="8"/>
      <c r="N483" s="31">
        <f t="shared" si="3"/>
        <v>337720.265</v>
      </c>
      <c r="O483" s="8"/>
      <c r="P483" s="47">
        <f>BCC!L483*0.07*'$100 ref'!P$3</f>
        <v>39.2</v>
      </c>
    </row>
    <row r="484" ht="19.5" customHeight="1">
      <c r="A484" s="8"/>
      <c r="B484" s="9">
        <f t="shared" si="4"/>
        <v>7.544</v>
      </c>
      <c r="C484" s="16">
        <f t="shared" si="5"/>
        <v>479</v>
      </c>
      <c r="D484" s="28">
        <f t="shared" si="6"/>
        <v>92570</v>
      </c>
      <c r="E484" s="78" t="s">
        <v>15</v>
      </c>
      <c r="F484" s="79">
        <f t="shared" si="7"/>
        <v>1.01</v>
      </c>
      <c r="G484" s="78" t="s">
        <v>17</v>
      </c>
      <c r="H484" s="80">
        <f t="shared" si="1"/>
        <v>934.957</v>
      </c>
      <c r="I484" s="81"/>
      <c r="J484" s="82">
        <f t="shared" si="8"/>
        <v>981.701</v>
      </c>
      <c r="K484" s="8"/>
      <c r="L484" s="74">
        <f t="shared" si="2"/>
        <v>980</v>
      </c>
      <c r="M484" s="8"/>
      <c r="N484" s="31">
        <f t="shared" si="3"/>
        <v>341259.305</v>
      </c>
      <c r="O484" s="8"/>
      <c r="P484" s="47">
        <f>BCC!L484*0.07*'$100 ref'!P$3</f>
        <v>42</v>
      </c>
    </row>
    <row r="485" ht="19.5" customHeight="1">
      <c r="A485" s="8"/>
      <c r="B485" s="9">
        <f t="shared" si="4"/>
        <v>1.701</v>
      </c>
      <c r="C485" s="16">
        <f t="shared" si="5"/>
        <v>480</v>
      </c>
      <c r="D485" s="28">
        <f t="shared" si="6"/>
        <v>93550</v>
      </c>
      <c r="E485" s="78" t="s">
        <v>15</v>
      </c>
      <c r="F485" s="79">
        <f t="shared" si="7"/>
        <v>1.01</v>
      </c>
      <c r="G485" s="78" t="s">
        <v>17</v>
      </c>
      <c r="H485" s="80">
        <f t="shared" si="1"/>
        <v>944.855</v>
      </c>
      <c r="I485" s="81"/>
      <c r="J485" s="82">
        <f t="shared" si="8"/>
        <v>988.556</v>
      </c>
      <c r="K485" s="8"/>
      <c r="L485" s="74">
        <f t="shared" si="2"/>
        <v>980</v>
      </c>
      <c r="M485" s="8"/>
      <c r="N485" s="31">
        <f t="shared" si="3"/>
        <v>344872.075</v>
      </c>
      <c r="O485" s="8"/>
      <c r="P485" s="47">
        <f>BCC!L485*0.07*'$100 ref'!P$3</f>
        <v>39.2</v>
      </c>
    </row>
    <row r="486" ht="19.5" customHeight="1">
      <c r="A486" s="8"/>
      <c r="B486" s="9">
        <f t="shared" si="4"/>
        <v>8.556</v>
      </c>
      <c r="C486" s="16">
        <f t="shared" si="5"/>
        <v>481</v>
      </c>
      <c r="D486" s="28">
        <f t="shared" si="6"/>
        <v>94530</v>
      </c>
      <c r="E486" s="78" t="s">
        <v>15</v>
      </c>
      <c r="F486" s="79">
        <f t="shared" si="7"/>
        <v>1.01</v>
      </c>
      <c r="G486" s="78" t="s">
        <v>17</v>
      </c>
      <c r="H486" s="80">
        <f t="shared" si="1"/>
        <v>954.753</v>
      </c>
      <c r="I486" s="81"/>
      <c r="J486" s="82">
        <f t="shared" si="8"/>
        <v>1002.509</v>
      </c>
      <c r="K486" s="8"/>
      <c r="L486" s="74">
        <f t="shared" si="2"/>
        <v>1000</v>
      </c>
      <c r="M486" s="8"/>
      <c r="N486" s="31">
        <f t="shared" si="3"/>
        <v>348484.845</v>
      </c>
      <c r="O486" s="8"/>
      <c r="P486" s="47">
        <f>BCC!L486*0.07*'$100 ref'!P$3</f>
        <v>39.2</v>
      </c>
    </row>
    <row r="487" ht="19.5" customHeight="1">
      <c r="A487" s="8"/>
      <c r="B487" s="9">
        <f t="shared" si="4"/>
        <v>2.509</v>
      </c>
      <c r="C487" s="16">
        <f t="shared" si="5"/>
        <v>482</v>
      </c>
      <c r="D487" s="28">
        <f t="shared" si="6"/>
        <v>95530</v>
      </c>
      <c r="E487" s="78" t="s">
        <v>15</v>
      </c>
      <c r="F487" s="79">
        <f t="shared" si="7"/>
        <v>1.01</v>
      </c>
      <c r="G487" s="78" t="s">
        <v>17</v>
      </c>
      <c r="H487" s="80">
        <f t="shared" si="1"/>
        <v>964.853</v>
      </c>
      <c r="I487" s="81"/>
      <c r="J487" s="82">
        <f t="shared" si="8"/>
        <v>1006.562</v>
      </c>
      <c r="K487" s="8"/>
      <c r="L487" s="74">
        <f t="shared" si="2"/>
        <v>1000</v>
      </c>
      <c r="M487" s="8"/>
      <c r="N487" s="31">
        <f t="shared" si="3"/>
        <v>352171.345</v>
      </c>
      <c r="O487" s="8"/>
      <c r="P487" s="47">
        <f>BCC!L487*0.07*'$100 ref'!P$3</f>
        <v>42</v>
      </c>
    </row>
    <row r="488" ht="19.5" customHeight="1">
      <c r="A488" s="8"/>
      <c r="B488" s="9">
        <f t="shared" si="4"/>
        <v>6.562</v>
      </c>
      <c r="C488" s="16">
        <f t="shared" si="5"/>
        <v>483</v>
      </c>
      <c r="D488" s="28">
        <f t="shared" si="6"/>
        <v>96530</v>
      </c>
      <c r="E488" s="78" t="s">
        <v>15</v>
      </c>
      <c r="F488" s="79">
        <f t="shared" si="7"/>
        <v>1.01</v>
      </c>
      <c r="G488" s="78" t="s">
        <v>17</v>
      </c>
      <c r="H488" s="80">
        <f t="shared" si="1"/>
        <v>974.953</v>
      </c>
      <c r="I488" s="81"/>
      <c r="J488" s="82">
        <f t="shared" si="8"/>
        <v>1023.515</v>
      </c>
      <c r="K488" s="8"/>
      <c r="L488" s="74">
        <f t="shared" si="2"/>
        <v>1020</v>
      </c>
      <c r="M488" s="8"/>
      <c r="N488" s="31">
        <f t="shared" si="3"/>
        <v>355857.845</v>
      </c>
      <c r="O488" s="8"/>
      <c r="P488" s="47">
        <f>BCC!L488*0.07*'$100 ref'!P$3</f>
        <v>42</v>
      </c>
    </row>
    <row r="489" ht="19.5" customHeight="1">
      <c r="A489" s="8"/>
      <c r="B489" s="9">
        <f t="shared" si="4"/>
        <v>3.515</v>
      </c>
      <c r="C489" s="16">
        <f t="shared" si="5"/>
        <v>484</v>
      </c>
      <c r="D489" s="28">
        <f t="shared" si="6"/>
        <v>97550</v>
      </c>
      <c r="E489" s="78" t="s">
        <v>15</v>
      </c>
      <c r="F489" s="79">
        <f t="shared" si="7"/>
        <v>1.01</v>
      </c>
      <c r="G489" s="78" t="s">
        <v>17</v>
      </c>
      <c r="H489" s="80">
        <f t="shared" si="1"/>
        <v>985.255</v>
      </c>
      <c r="I489" s="81"/>
      <c r="J489" s="82">
        <f t="shared" si="8"/>
        <v>1030.77</v>
      </c>
      <c r="K489" s="8"/>
      <c r="L489" s="74">
        <f t="shared" si="2"/>
        <v>1030</v>
      </c>
      <c r="M489" s="8"/>
      <c r="N489" s="31">
        <f t="shared" si="3"/>
        <v>359618.075</v>
      </c>
      <c r="O489" s="8"/>
      <c r="P489" s="47">
        <f>BCC!L489*0.07*'$100 ref'!P$3</f>
        <v>42</v>
      </c>
    </row>
    <row r="490" ht="19.5" customHeight="1">
      <c r="A490" s="8"/>
      <c r="B490" s="9">
        <f t="shared" si="4"/>
        <v>0.77</v>
      </c>
      <c r="C490" s="16">
        <f t="shared" si="5"/>
        <v>485</v>
      </c>
      <c r="D490" s="28">
        <f t="shared" si="6"/>
        <v>98580</v>
      </c>
      <c r="E490" s="78" t="s">
        <v>15</v>
      </c>
      <c r="F490" s="79">
        <f t="shared" si="7"/>
        <v>1.01</v>
      </c>
      <c r="G490" s="78" t="s">
        <v>17</v>
      </c>
      <c r="H490" s="80">
        <f t="shared" si="1"/>
        <v>995.658</v>
      </c>
      <c r="I490" s="81"/>
      <c r="J490" s="82">
        <f t="shared" si="8"/>
        <v>1038.428</v>
      </c>
      <c r="K490" s="8"/>
      <c r="L490" s="74">
        <f t="shared" si="2"/>
        <v>1030</v>
      </c>
      <c r="M490" s="8"/>
      <c r="N490" s="31">
        <f t="shared" si="3"/>
        <v>363415.17</v>
      </c>
      <c r="O490" s="8"/>
      <c r="P490" s="47">
        <f>BCC!L490*0.07*'$100 ref'!P$3</f>
        <v>42</v>
      </c>
    </row>
    <row r="491" ht="19.5" customHeight="1">
      <c r="A491" s="8"/>
      <c r="B491" s="9">
        <f t="shared" si="4"/>
        <v>8.428</v>
      </c>
      <c r="C491" s="16">
        <f t="shared" si="5"/>
        <v>486</v>
      </c>
      <c r="D491" s="28">
        <f t="shared" si="6"/>
        <v>99610</v>
      </c>
      <c r="E491" s="78" t="s">
        <v>15</v>
      </c>
      <c r="F491" s="79">
        <f t="shared" si="7"/>
        <v>1.01</v>
      </c>
      <c r="G491" s="78" t="s">
        <v>17</v>
      </c>
      <c r="H491" s="80">
        <f t="shared" si="1"/>
        <v>1006.061</v>
      </c>
      <c r="I491" s="81"/>
      <c r="J491" s="82">
        <f t="shared" si="8"/>
        <v>1056.489</v>
      </c>
      <c r="K491" s="8"/>
      <c r="L491" s="74">
        <f t="shared" si="2"/>
        <v>1050</v>
      </c>
      <c r="M491" s="8"/>
      <c r="N491" s="31">
        <f t="shared" si="3"/>
        <v>367212.265</v>
      </c>
      <c r="O491" s="8"/>
      <c r="P491" s="47">
        <f>BCC!L491*0.07*'$100 ref'!P$3</f>
        <v>42</v>
      </c>
    </row>
    <row r="492" ht="19.5" customHeight="1">
      <c r="A492" s="8"/>
      <c r="B492" s="9">
        <f t="shared" si="4"/>
        <v>6.489</v>
      </c>
      <c r="C492" s="16">
        <f t="shared" si="5"/>
        <v>487</v>
      </c>
      <c r="D492" s="28">
        <f t="shared" si="6"/>
        <v>100660</v>
      </c>
      <c r="E492" s="78" t="s">
        <v>15</v>
      </c>
      <c r="F492" s="79">
        <f t="shared" si="7"/>
        <v>1.01</v>
      </c>
      <c r="G492" s="78" t="s">
        <v>17</v>
      </c>
      <c r="H492" s="80">
        <f t="shared" si="1"/>
        <v>1016.666</v>
      </c>
      <c r="I492" s="81"/>
      <c r="J492" s="82">
        <f t="shared" si="8"/>
        <v>1065.155</v>
      </c>
      <c r="K492" s="8"/>
      <c r="L492" s="74">
        <f t="shared" si="2"/>
        <v>1060</v>
      </c>
      <c r="M492" s="8"/>
      <c r="N492" s="31">
        <f t="shared" si="3"/>
        <v>371083.09</v>
      </c>
      <c r="O492" s="8"/>
      <c r="P492" s="47">
        <f>BCC!L492*0.07*'$100 ref'!P$3</f>
        <v>42</v>
      </c>
    </row>
    <row r="493" ht="19.5" customHeight="1">
      <c r="A493" s="8"/>
      <c r="B493" s="9">
        <f t="shared" si="4"/>
        <v>5.155</v>
      </c>
      <c r="C493" s="16">
        <f t="shared" si="5"/>
        <v>488</v>
      </c>
      <c r="D493" s="28">
        <f t="shared" si="6"/>
        <v>101720</v>
      </c>
      <c r="E493" s="78" t="s">
        <v>15</v>
      </c>
      <c r="F493" s="79">
        <f t="shared" si="7"/>
        <v>1.01</v>
      </c>
      <c r="G493" s="78" t="s">
        <v>17</v>
      </c>
      <c r="H493" s="80">
        <f t="shared" si="1"/>
        <v>1027.372</v>
      </c>
      <c r="I493" s="81"/>
      <c r="J493" s="82">
        <f t="shared" si="8"/>
        <v>1074.527</v>
      </c>
      <c r="K493" s="8"/>
      <c r="L493" s="74">
        <f t="shared" si="2"/>
        <v>1070</v>
      </c>
      <c r="M493" s="8"/>
      <c r="N493" s="31">
        <f t="shared" si="3"/>
        <v>374990.78</v>
      </c>
      <c r="O493" s="8"/>
      <c r="P493" s="47">
        <f>BCC!L493*0.07*'$100 ref'!P$3</f>
        <v>44.8</v>
      </c>
    </row>
    <row r="494" ht="19.5" customHeight="1">
      <c r="A494" s="8"/>
      <c r="B494" s="9">
        <f t="shared" si="4"/>
        <v>4.527</v>
      </c>
      <c r="C494" s="16">
        <f t="shared" si="5"/>
        <v>489</v>
      </c>
      <c r="D494" s="28">
        <f t="shared" si="6"/>
        <v>102790</v>
      </c>
      <c r="E494" s="78" t="s">
        <v>15</v>
      </c>
      <c r="F494" s="79">
        <f t="shared" si="7"/>
        <v>1.01</v>
      </c>
      <c r="G494" s="78" t="s">
        <v>17</v>
      </c>
      <c r="H494" s="80">
        <f t="shared" si="1"/>
        <v>1038.179</v>
      </c>
      <c r="I494" s="81"/>
      <c r="J494" s="82">
        <f t="shared" si="8"/>
        <v>1087.506</v>
      </c>
      <c r="K494" s="8"/>
      <c r="L494" s="74">
        <f t="shared" si="2"/>
        <v>1080</v>
      </c>
      <c r="M494" s="8"/>
      <c r="N494" s="31">
        <f t="shared" si="3"/>
        <v>378935.335</v>
      </c>
      <c r="O494" s="8"/>
      <c r="P494" s="47">
        <f>BCC!L494*0.07*'$100 ref'!P$3</f>
        <v>42</v>
      </c>
    </row>
    <row r="495" ht="19.5" customHeight="1">
      <c r="A495" s="8"/>
      <c r="B495" s="9">
        <f t="shared" si="4"/>
        <v>7.506</v>
      </c>
      <c r="C495" s="16">
        <f t="shared" si="5"/>
        <v>490</v>
      </c>
      <c r="D495" s="28">
        <f t="shared" si="6"/>
        <v>103870</v>
      </c>
      <c r="E495" s="78" t="s">
        <v>15</v>
      </c>
      <c r="F495" s="79">
        <f t="shared" si="7"/>
        <v>1.01</v>
      </c>
      <c r="G495" s="78" t="s">
        <v>17</v>
      </c>
      <c r="H495" s="80">
        <f t="shared" si="1"/>
        <v>1049.087</v>
      </c>
      <c r="I495" s="81"/>
      <c r="J495" s="82">
        <f t="shared" si="8"/>
        <v>1098.593</v>
      </c>
      <c r="K495" s="8"/>
      <c r="L495" s="74">
        <f t="shared" si="2"/>
        <v>1090</v>
      </c>
      <c r="M495" s="8"/>
      <c r="N495" s="31">
        <f t="shared" si="3"/>
        <v>382916.755</v>
      </c>
      <c r="O495" s="8"/>
      <c r="P495" s="47">
        <f>BCC!L495*0.07*'$100 ref'!P$3</f>
        <v>44.8</v>
      </c>
    </row>
    <row r="496" ht="19.5" customHeight="1">
      <c r="A496" s="8"/>
      <c r="B496" s="9">
        <f t="shared" si="4"/>
        <v>8.593</v>
      </c>
      <c r="C496" s="16">
        <f t="shared" si="5"/>
        <v>491</v>
      </c>
      <c r="D496" s="28">
        <f t="shared" si="6"/>
        <v>104960</v>
      </c>
      <c r="E496" s="78" t="s">
        <v>15</v>
      </c>
      <c r="F496" s="79">
        <f t="shared" si="7"/>
        <v>1.01</v>
      </c>
      <c r="G496" s="78" t="s">
        <v>17</v>
      </c>
      <c r="H496" s="80">
        <f t="shared" si="1"/>
        <v>1060.096</v>
      </c>
      <c r="I496" s="81"/>
      <c r="J496" s="82">
        <f t="shared" si="8"/>
        <v>1113.489</v>
      </c>
      <c r="K496" s="8"/>
      <c r="L496" s="74">
        <f t="shared" si="2"/>
        <v>1110</v>
      </c>
      <c r="M496" s="8"/>
      <c r="N496" s="31">
        <f t="shared" si="3"/>
        <v>386935.04</v>
      </c>
      <c r="O496" s="8"/>
      <c r="P496" s="47">
        <f>BCC!L496*0.07*'$100 ref'!P$3</f>
        <v>44.8</v>
      </c>
    </row>
    <row r="497" ht="19.5" customHeight="1">
      <c r="A497" s="8"/>
      <c r="B497" s="9">
        <f t="shared" si="4"/>
        <v>3.489</v>
      </c>
      <c r="C497" s="16">
        <f t="shared" si="5"/>
        <v>492</v>
      </c>
      <c r="D497" s="28">
        <f t="shared" si="6"/>
        <v>106070</v>
      </c>
      <c r="E497" s="78" t="s">
        <v>15</v>
      </c>
      <c r="F497" s="79">
        <f t="shared" si="7"/>
        <v>1.01</v>
      </c>
      <c r="G497" s="78" t="s">
        <v>17</v>
      </c>
      <c r="H497" s="80">
        <f t="shared" si="1"/>
        <v>1071.307</v>
      </c>
      <c r="I497" s="81"/>
      <c r="J497" s="82">
        <f t="shared" si="8"/>
        <v>1119.596</v>
      </c>
      <c r="K497" s="8"/>
      <c r="L497" s="74">
        <f t="shared" si="2"/>
        <v>1110</v>
      </c>
      <c r="M497" s="8"/>
      <c r="N497" s="31">
        <f t="shared" si="3"/>
        <v>391027.055</v>
      </c>
      <c r="O497" s="8"/>
      <c r="P497" s="47">
        <f>BCC!L497*0.07*'$100 ref'!P$3</f>
        <v>44.8</v>
      </c>
    </row>
    <row r="498" ht="19.5" customHeight="1">
      <c r="A498" s="8"/>
      <c r="B498" s="9">
        <f t="shared" si="4"/>
        <v>9.596</v>
      </c>
      <c r="C498" s="16">
        <f t="shared" si="5"/>
        <v>493</v>
      </c>
      <c r="D498" s="28">
        <f t="shared" si="6"/>
        <v>107180</v>
      </c>
      <c r="E498" s="78" t="s">
        <v>15</v>
      </c>
      <c r="F498" s="79">
        <f t="shared" si="7"/>
        <v>1.01</v>
      </c>
      <c r="G498" s="78" t="s">
        <v>17</v>
      </c>
      <c r="H498" s="80">
        <f t="shared" si="1"/>
        <v>1082.518</v>
      </c>
      <c r="I498" s="81"/>
      <c r="J498" s="82">
        <f t="shared" si="8"/>
        <v>1136.914</v>
      </c>
      <c r="K498" s="8"/>
      <c r="L498" s="74">
        <f t="shared" si="2"/>
        <v>1130</v>
      </c>
      <c r="M498" s="8"/>
      <c r="N498" s="31">
        <f t="shared" si="3"/>
        <v>395119.07</v>
      </c>
      <c r="O498" s="8"/>
      <c r="P498" s="47">
        <f>BCC!L498*0.07*'$100 ref'!P$3</f>
        <v>47.6</v>
      </c>
    </row>
    <row r="499" ht="19.5" customHeight="1">
      <c r="A499" s="8"/>
      <c r="B499" s="9">
        <f t="shared" si="4"/>
        <v>6.914</v>
      </c>
      <c r="C499" s="16">
        <f t="shared" si="5"/>
        <v>494</v>
      </c>
      <c r="D499" s="28">
        <f t="shared" si="6"/>
        <v>108310</v>
      </c>
      <c r="E499" s="78" t="s">
        <v>15</v>
      </c>
      <c r="F499" s="79">
        <f t="shared" si="7"/>
        <v>1.01</v>
      </c>
      <c r="G499" s="78" t="s">
        <v>17</v>
      </c>
      <c r="H499" s="80">
        <f t="shared" si="1"/>
        <v>1093.931</v>
      </c>
      <c r="I499" s="81"/>
      <c r="J499" s="82">
        <f t="shared" si="8"/>
        <v>1148.445</v>
      </c>
      <c r="K499" s="8"/>
      <c r="L499" s="74">
        <f t="shared" si="2"/>
        <v>1140</v>
      </c>
      <c r="M499" s="8"/>
      <c r="N499" s="31">
        <f t="shared" si="3"/>
        <v>399284.815</v>
      </c>
      <c r="O499" s="8"/>
      <c r="P499" s="47">
        <f>BCC!L499*0.07*'$100 ref'!P$3</f>
        <v>44.8</v>
      </c>
    </row>
    <row r="500" ht="19.5" customHeight="1">
      <c r="A500" s="8"/>
      <c r="B500" s="9">
        <f t="shared" si="4"/>
        <v>8.445</v>
      </c>
      <c r="C500" s="16">
        <f t="shared" si="5"/>
        <v>495</v>
      </c>
      <c r="D500" s="28">
        <f t="shared" si="6"/>
        <v>109450</v>
      </c>
      <c r="E500" s="78" t="s">
        <v>15</v>
      </c>
      <c r="F500" s="79">
        <f t="shared" si="7"/>
        <v>1.01</v>
      </c>
      <c r="G500" s="78" t="s">
        <v>17</v>
      </c>
      <c r="H500" s="80">
        <f t="shared" si="1"/>
        <v>1105.445</v>
      </c>
      <c r="I500" s="81"/>
      <c r="J500" s="82">
        <f t="shared" si="8"/>
        <v>1158.69</v>
      </c>
      <c r="K500" s="8"/>
      <c r="L500" s="74">
        <f t="shared" si="2"/>
        <v>1150</v>
      </c>
      <c r="M500" s="8"/>
      <c r="N500" s="31">
        <f t="shared" si="3"/>
        <v>403487.425</v>
      </c>
      <c r="O500" s="8"/>
      <c r="P500" s="47">
        <f>BCC!L500*0.07*'$100 ref'!P$3</f>
        <v>47.6</v>
      </c>
    </row>
    <row r="501" ht="19.5" customHeight="1">
      <c r="A501" s="8"/>
      <c r="B501" s="9">
        <f t="shared" si="4"/>
        <v>8.69</v>
      </c>
      <c r="C501" s="16">
        <f t="shared" si="5"/>
        <v>496</v>
      </c>
      <c r="D501" s="28">
        <f t="shared" si="6"/>
        <v>110600</v>
      </c>
      <c r="E501" s="78" t="s">
        <v>15</v>
      </c>
      <c r="F501" s="79">
        <f t="shared" si="7"/>
        <v>1.01</v>
      </c>
      <c r="G501" s="78" t="s">
        <v>17</v>
      </c>
      <c r="H501" s="80">
        <f t="shared" si="1"/>
        <v>1117.06</v>
      </c>
      <c r="I501" s="81"/>
      <c r="J501" s="82">
        <f t="shared" si="8"/>
        <v>1173.35</v>
      </c>
      <c r="K501" s="8"/>
      <c r="L501" s="74">
        <f t="shared" si="2"/>
        <v>1170</v>
      </c>
      <c r="M501" s="8"/>
      <c r="N501" s="31">
        <f t="shared" si="3"/>
        <v>407726.9</v>
      </c>
      <c r="O501" s="8"/>
      <c r="P501" s="47">
        <f>BCC!L501*0.07*'$100 ref'!P$3</f>
        <v>44.8</v>
      </c>
    </row>
    <row r="502" ht="19.5" customHeight="1">
      <c r="A502" s="8"/>
      <c r="B502" s="9">
        <f t="shared" si="4"/>
        <v>3.35</v>
      </c>
      <c r="C502" s="16">
        <f t="shared" si="5"/>
        <v>497</v>
      </c>
      <c r="D502" s="28">
        <f t="shared" si="6"/>
        <v>111770</v>
      </c>
      <c r="E502" s="78" t="s">
        <v>15</v>
      </c>
      <c r="F502" s="79">
        <f t="shared" si="7"/>
        <v>1.01</v>
      </c>
      <c r="G502" s="78" t="s">
        <v>17</v>
      </c>
      <c r="H502" s="80">
        <f t="shared" si="1"/>
        <v>1128.877</v>
      </c>
      <c r="I502" s="81"/>
      <c r="J502" s="82">
        <f t="shared" si="8"/>
        <v>1177.027</v>
      </c>
      <c r="K502" s="8"/>
      <c r="L502" s="74">
        <f t="shared" si="2"/>
        <v>1170</v>
      </c>
      <c r="M502" s="8"/>
      <c r="N502" s="31">
        <f t="shared" si="3"/>
        <v>412040.105</v>
      </c>
      <c r="O502" s="8"/>
      <c r="P502" s="47">
        <f>BCC!L502*0.07*'$100 ref'!P$3</f>
        <v>47.6</v>
      </c>
    </row>
    <row r="503" ht="19.5" customHeight="1">
      <c r="A503" s="8"/>
      <c r="B503" s="9">
        <f t="shared" si="4"/>
        <v>7.027</v>
      </c>
      <c r="C503" s="16">
        <f t="shared" si="5"/>
        <v>498</v>
      </c>
      <c r="D503" s="28">
        <f t="shared" si="6"/>
        <v>112940</v>
      </c>
      <c r="E503" s="78" t="s">
        <v>15</v>
      </c>
      <c r="F503" s="79">
        <f t="shared" si="7"/>
        <v>1.01</v>
      </c>
      <c r="G503" s="78" t="s">
        <v>17</v>
      </c>
      <c r="H503" s="80">
        <f t="shared" si="1"/>
        <v>1140.694</v>
      </c>
      <c r="I503" s="81"/>
      <c r="J503" s="82">
        <f t="shared" si="8"/>
        <v>1195.321</v>
      </c>
      <c r="K503" s="8"/>
      <c r="L503" s="74">
        <f t="shared" si="2"/>
        <v>1190</v>
      </c>
      <c r="M503" s="8"/>
      <c r="N503" s="31">
        <f t="shared" si="3"/>
        <v>416353.31</v>
      </c>
      <c r="O503" s="8"/>
      <c r="P503" s="47">
        <f>BCC!L503*0.07*'$100 ref'!P$3</f>
        <v>50.4</v>
      </c>
    </row>
    <row r="504" ht="19.5" customHeight="1">
      <c r="A504" s="8"/>
      <c r="B504" s="9">
        <f t="shared" si="4"/>
        <v>5.321</v>
      </c>
      <c r="C504" s="16">
        <f t="shared" si="5"/>
        <v>499</v>
      </c>
      <c r="D504" s="28">
        <f t="shared" si="6"/>
        <v>114130</v>
      </c>
      <c r="E504" s="78" t="s">
        <v>15</v>
      </c>
      <c r="F504" s="79">
        <f t="shared" si="7"/>
        <v>1.01</v>
      </c>
      <c r="G504" s="78" t="s">
        <v>17</v>
      </c>
      <c r="H504" s="80">
        <f t="shared" si="1"/>
        <v>1152.713</v>
      </c>
      <c r="I504" s="81"/>
      <c r="J504" s="82">
        <f t="shared" si="8"/>
        <v>1208.434</v>
      </c>
      <c r="K504" s="8"/>
      <c r="L504" s="74">
        <f t="shared" si="2"/>
        <v>1200</v>
      </c>
      <c r="M504" s="8"/>
      <c r="N504" s="31">
        <f t="shared" si="3"/>
        <v>420740.245</v>
      </c>
      <c r="O504" s="8"/>
      <c r="P504" s="47">
        <f>BCC!L504*0.07*'$100 ref'!P$3</f>
        <v>47.6</v>
      </c>
    </row>
    <row r="505" ht="19.5" customHeight="1">
      <c r="A505" s="8"/>
      <c r="B505" s="9">
        <f t="shared" si="4"/>
        <v>8.434</v>
      </c>
      <c r="C505" s="16">
        <f t="shared" si="5"/>
        <v>500</v>
      </c>
      <c r="D505" s="28">
        <f t="shared" si="6"/>
        <v>115330</v>
      </c>
      <c r="E505" s="78" t="s">
        <v>15</v>
      </c>
      <c r="F505" s="79">
        <f t="shared" si="7"/>
        <v>1.01</v>
      </c>
      <c r="G505" s="78" t="s">
        <v>17</v>
      </c>
      <c r="H505" s="80">
        <f t="shared" si="1"/>
        <v>1164.833</v>
      </c>
      <c r="I505" s="81"/>
      <c r="J505" s="82">
        <f t="shared" si="8"/>
        <v>1220.867</v>
      </c>
      <c r="K505" s="8"/>
      <c r="L505" s="74">
        <f t="shared" si="2"/>
        <v>1220</v>
      </c>
      <c r="M505" s="8"/>
      <c r="N505" s="31">
        <f t="shared" si="3"/>
        <v>425164.045</v>
      </c>
      <c r="O505" s="8"/>
      <c r="P505" s="47">
        <f>BCC!L505*0.07*'$100 ref'!P$3</f>
        <v>47.6</v>
      </c>
    </row>
    <row r="506" ht="19.5" customHeight="1">
      <c r="A506" s="8"/>
      <c r="B506" s="9">
        <f t="shared" si="4"/>
        <v>0.867</v>
      </c>
      <c r="C506" s="16">
        <f t="shared" si="5"/>
        <v>501</v>
      </c>
      <c r="D506" s="28">
        <f t="shared" si="6"/>
        <v>116550</v>
      </c>
      <c r="E506" s="78" t="s">
        <v>15</v>
      </c>
      <c r="F506" s="79">
        <f t="shared" si="7"/>
        <v>1.01</v>
      </c>
      <c r="G506" s="78" t="s">
        <v>17</v>
      </c>
      <c r="H506" s="80">
        <f t="shared" si="1"/>
        <v>1177.155</v>
      </c>
      <c r="I506" s="81"/>
      <c r="J506" s="82">
        <f t="shared" si="8"/>
        <v>1225.622</v>
      </c>
      <c r="K506" s="8"/>
      <c r="L506" s="74">
        <f t="shared" si="2"/>
        <v>1220</v>
      </c>
      <c r="M506" s="8"/>
      <c r="N506" s="31">
        <f t="shared" si="3"/>
        <v>429661.575</v>
      </c>
      <c r="O506" s="8"/>
      <c r="P506" s="47">
        <f>BCC!L506*0.07*'$100 ref'!P$3</f>
        <v>50.4</v>
      </c>
    </row>
    <row r="507" ht="19.5" customHeight="1">
      <c r="A507" s="8"/>
      <c r="B507" s="9">
        <f t="shared" si="4"/>
        <v>5.622</v>
      </c>
      <c r="C507" s="16">
        <f t="shared" si="5"/>
        <v>502</v>
      </c>
      <c r="D507" s="28">
        <f t="shared" si="6"/>
        <v>117770</v>
      </c>
      <c r="E507" s="78" t="s">
        <v>15</v>
      </c>
      <c r="F507" s="79">
        <f t="shared" si="7"/>
        <v>1.01</v>
      </c>
      <c r="G507" s="78" t="s">
        <v>17</v>
      </c>
      <c r="H507" s="80">
        <f t="shared" si="1"/>
        <v>1189.477</v>
      </c>
      <c r="I507" s="81"/>
      <c r="J507" s="82">
        <f t="shared" si="8"/>
        <v>1245.499</v>
      </c>
      <c r="K507" s="8"/>
      <c r="L507" s="74">
        <f t="shared" si="2"/>
        <v>1240</v>
      </c>
      <c r="M507" s="8"/>
      <c r="N507" s="31">
        <f t="shared" si="3"/>
        <v>434159.105</v>
      </c>
      <c r="O507" s="8"/>
      <c r="P507" s="47">
        <f>BCC!L507*0.07*'$100 ref'!P$3</f>
        <v>50.4</v>
      </c>
    </row>
    <row r="508" ht="19.5" customHeight="1">
      <c r="A508" s="8"/>
      <c r="B508" s="9">
        <f t="shared" si="4"/>
        <v>5.499</v>
      </c>
      <c r="C508" s="16">
        <f t="shared" si="5"/>
        <v>503</v>
      </c>
      <c r="D508" s="28">
        <f t="shared" si="6"/>
        <v>119010</v>
      </c>
      <c r="E508" s="78" t="s">
        <v>15</v>
      </c>
      <c r="F508" s="79">
        <f t="shared" si="7"/>
        <v>1.01</v>
      </c>
      <c r="G508" s="78" t="s">
        <v>17</v>
      </c>
      <c r="H508" s="80">
        <f t="shared" si="1"/>
        <v>1202.001</v>
      </c>
      <c r="I508" s="81"/>
      <c r="J508" s="82">
        <f t="shared" si="8"/>
        <v>1257.9</v>
      </c>
      <c r="K508" s="8"/>
      <c r="L508" s="74">
        <f t="shared" si="2"/>
        <v>1250</v>
      </c>
      <c r="M508" s="8"/>
      <c r="N508" s="31">
        <f t="shared" si="3"/>
        <v>438730.365</v>
      </c>
      <c r="O508" s="8"/>
      <c r="P508" s="47">
        <f>BCC!L508*0.07*'$100 ref'!P$3</f>
        <v>50.4</v>
      </c>
    </row>
    <row r="509" ht="19.5" customHeight="1">
      <c r="A509" s="8"/>
      <c r="B509" s="9">
        <f t="shared" si="4"/>
        <v>7.9</v>
      </c>
      <c r="C509" s="16">
        <f t="shared" si="5"/>
        <v>504</v>
      </c>
      <c r="D509" s="28">
        <f t="shared" si="6"/>
        <v>120260</v>
      </c>
      <c r="E509" s="78" t="s">
        <v>15</v>
      </c>
      <c r="F509" s="79">
        <f t="shared" si="7"/>
        <v>1.01</v>
      </c>
      <c r="G509" s="78" t="s">
        <v>17</v>
      </c>
      <c r="H509" s="80">
        <f t="shared" si="1"/>
        <v>1214.626</v>
      </c>
      <c r="I509" s="81"/>
      <c r="J509" s="82">
        <f t="shared" si="8"/>
        <v>1272.926</v>
      </c>
      <c r="K509" s="8"/>
      <c r="L509" s="74">
        <f t="shared" si="2"/>
        <v>1270</v>
      </c>
      <c r="M509" s="8"/>
      <c r="N509" s="31">
        <f t="shared" si="3"/>
        <v>443338.49</v>
      </c>
      <c r="O509" s="8"/>
      <c r="P509" s="47">
        <f>BCC!L509*0.07*'$100 ref'!P$3</f>
        <v>50.4</v>
      </c>
    </row>
    <row r="510" ht="19.5" customHeight="1">
      <c r="A510" s="8"/>
      <c r="B510" s="9">
        <f t="shared" si="4"/>
        <v>2.926</v>
      </c>
      <c r="C510" s="16">
        <f t="shared" si="5"/>
        <v>505</v>
      </c>
      <c r="D510" s="28">
        <f t="shared" si="6"/>
        <v>121530</v>
      </c>
      <c r="E510" s="78" t="s">
        <v>15</v>
      </c>
      <c r="F510" s="79">
        <f t="shared" si="7"/>
        <v>1.01</v>
      </c>
      <c r="G510" s="78" t="s">
        <v>17</v>
      </c>
      <c r="H510" s="80">
        <f t="shared" si="1"/>
        <v>1227.453</v>
      </c>
      <c r="I510" s="81"/>
      <c r="J510" s="82">
        <f t="shared" si="8"/>
        <v>1280.779</v>
      </c>
      <c r="K510" s="8"/>
      <c r="L510" s="74">
        <f t="shared" si="2"/>
        <v>1280</v>
      </c>
      <c r="M510" s="8"/>
      <c r="N510" s="31">
        <f t="shared" si="3"/>
        <v>448020.345</v>
      </c>
      <c r="O510" s="8"/>
      <c r="P510" s="47">
        <f>BCC!L510*0.07*'$100 ref'!P$3</f>
        <v>53.2</v>
      </c>
    </row>
    <row r="511" ht="19.5" customHeight="1">
      <c r="A511" s="8"/>
      <c r="B511" s="9">
        <f t="shared" si="4"/>
        <v>0.779</v>
      </c>
      <c r="C511" s="16">
        <f t="shared" si="5"/>
        <v>506</v>
      </c>
      <c r="D511" s="28">
        <f t="shared" si="6"/>
        <v>122810</v>
      </c>
      <c r="E511" s="78" t="s">
        <v>15</v>
      </c>
      <c r="F511" s="79">
        <f t="shared" si="7"/>
        <v>1.01</v>
      </c>
      <c r="G511" s="78" t="s">
        <v>17</v>
      </c>
      <c r="H511" s="80">
        <f t="shared" si="1"/>
        <v>1240.381</v>
      </c>
      <c r="I511" s="81"/>
      <c r="J511" s="82">
        <f t="shared" si="8"/>
        <v>1294.36</v>
      </c>
      <c r="K511" s="8"/>
      <c r="L511" s="74">
        <f t="shared" si="2"/>
        <v>1290</v>
      </c>
      <c r="M511" s="8"/>
      <c r="N511" s="31">
        <f t="shared" si="3"/>
        <v>452739.065</v>
      </c>
      <c r="O511" s="8"/>
      <c r="P511" s="47">
        <f>BCC!L511*0.07*'$100 ref'!P$3</f>
        <v>50.4</v>
      </c>
    </row>
    <row r="512" ht="19.5" customHeight="1">
      <c r="A512" s="8"/>
      <c r="B512" s="9">
        <f t="shared" si="4"/>
        <v>4.36</v>
      </c>
      <c r="C512" s="16">
        <f t="shared" si="5"/>
        <v>507</v>
      </c>
      <c r="D512" s="28">
        <f t="shared" si="6"/>
        <v>124100</v>
      </c>
      <c r="E512" s="78" t="s">
        <v>15</v>
      </c>
      <c r="F512" s="79">
        <f t="shared" si="7"/>
        <v>1.01</v>
      </c>
      <c r="G512" s="78" t="s">
        <v>17</v>
      </c>
      <c r="H512" s="80">
        <f t="shared" si="1"/>
        <v>1253.41</v>
      </c>
      <c r="I512" s="81"/>
      <c r="J512" s="82">
        <f t="shared" si="8"/>
        <v>1308.17</v>
      </c>
      <c r="K512" s="8"/>
      <c r="L512" s="74">
        <f t="shared" si="2"/>
        <v>1300</v>
      </c>
      <c r="M512" s="8"/>
      <c r="N512" s="31">
        <f t="shared" si="3"/>
        <v>457494.65</v>
      </c>
      <c r="O512" s="8"/>
      <c r="P512" s="47">
        <f>BCC!L512*0.07*'$100 ref'!P$3</f>
        <v>53.2</v>
      </c>
    </row>
    <row r="513" ht="19.5" customHeight="1">
      <c r="A513" s="8"/>
      <c r="B513" s="9">
        <f t="shared" si="4"/>
        <v>8.17</v>
      </c>
      <c r="C513" s="16">
        <f t="shared" si="5"/>
        <v>508</v>
      </c>
      <c r="D513" s="28">
        <f t="shared" si="6"/>
        <v>125400</v>
      </c>
      <c r="E513" s="78" t="s">
        <v>15</v>
      </c>
      <c r="F513" s="79">
        <f t="shared" si="7"/>
        <v>1.01</v>
      </c>
      <c r="G513" s="78" t="s">
        <v>17</v>
      </c>
      <c r="H513" s="80">
        <f t="shared" si="1"/>
        <v>1266.54</v>
      </c>
      <c r="I513" s="81"/>
      <c r="J513" s="82">
        <f t="shared" si="8"/>
        <v>1327.91</v>
      </c>
      <c r="K513" s="8"/>
      <c r="L513" s="74">
        <f t="shared" si="2"/>
        <v>1320</v>
      </c>
      <c r="M513" s="8"/>
      <c r="N513" s="31">
        <f t="shared" si="3"/>
        <v>462287.1</v>
      </c>
      <c r="O513" s="8"/>
      <c r="P513" s="47">
        <f>BCC!L513*0.07*'$100 ref'!P$3</f>
        <v>53.2</v>
      </c>
    </row>
    <row r="514" ht="19.5" customHeight="1">
      <c r="A514" s="8"/>
      <c r="B514" s="9">
        <f t="shared" si="4"/>
        <v>7.91</v>
      </c>
      <c r="C514" s="16">
        <f t="shared" si="5"/>
        <v>509</v>
      </c>
      <c r="D514" s="28">
        <f t="shared" si="6"/>
        <v>126720</v>
      </c>
      <c r="E514" s="78" t="s">
        <v>15</v>
      </c>
      <c r="F514" s="79">
        <f t="shared" si="7"/>
        <v>1.01</v>
      </c>
      <c r="G514" s="78" t="s">
        <v>17</v>
      </c>
      <c r="H514" s="80">
        <f t="shared" si="1"/>
        <v>1279.872</v>
      </c>
      <c r="I514" s="81"/>
      <c r="J514" s="82">
        <f t="shared" si="8"/>
        <v>1340.982</v>
      </c>
      <c r="K514" s="8"/>
      <c r="L514" s="74">
        <f t="shared" si="2"/>
        <v>1340</v>
      </c>
      <c r="M514" s="8"/>
      <c r="N514" s="31">
        <f t="shared" si="3"/>
        <v>467153.28</v>
      </c>
      <c r="O514" s="8"/>
      <c r="P514" s="47">
        <f>BCC!L514*0.07*'$100 ref'!P$3</f>
        <v>53.2</v>
      </c>
    </row>
    <row r="515" ht="19.5" customHeight="1">
      <c r="A515" s="8"/>
      <c r="B515" s="9">
        <f t="shared" si="4"/>
        <v>0.982</v>
      </c>
      <c r="C515" s="16">
        <f t="shared" si="5"/>
        <v>510</v>
      </c>
      <c r="D515" s="28">
        <f t="shared" si="6"/>
        <v>128060</v>
      </c>
      <c r="E515" s="78" t="s">
        <v>15</v>
      </c>
      <c r="F515" s="79">
        <f t="shared" si="7"/>
        <v>1.01</v>
      </c>
      <c r="G515" s="78" t="s">
        <v>17</v>
      </c>
      <c r="H515" s="80">
        <f t="shared" si="1"/>
        <v>1293.406</v>
      </c>
      <c r="I515" s="81"/>
      <c r="J515" s="82">
        <f t="shared" si="8"/>
        <v>1347.588</v>
      </c>
      <c r="K515" s="8"/>
      <c r="L515" s="74">
        <f t="shared" si="2"/>
        <v>1340</v>
      </c>
      <c r="M515" s="8"/>
      <c r="N515" s="31">
        <f t="shared" si="3"/>
        <v>472093.19</v>
      </c>
      <c r="O515" s="8"/>
      <c r="P515" s="47">
        <f>BCC!L515*0.07*'$100 ref'!P$3</f>
        <v>53.2</v>
      </c>
    </row>
    <row r="516" ht="19.5" customHeight="1">
      <c r="A516" s="8"/>
      <c r="B516" s="9">
        <f t="shared" si="4"/>
        <v>7.588</v>
      </c>
      <c r="C516" s="16">
        <f t="shared" si="5"/>
        <v>511</v>
      </c>
      <c r="D516" s="28">
        <f t="shared" si="6"/>
        <v>129400</v>
      </c>
      <c r="E516" s="78" t="s">
        <v>15</v>
      </c>
      <c r="F516" s="79">
        <f t="shared" si="7"/>
        <v>1.01</v>
      </c>
      <c r="G516" s="78" t="s">
        <v>17</v>
      </c>
      <c r="H516" s="80">
        <f t="shared" si="1"/>
        <v>1306.94</v>
      </c>
      <c r="I516" s="81"/>
      <c r="J516" s="82">
        <f t="shared" si="8"/>
        <v>1367.728</v>
      </c>
      <c r="K516" s="8"/>
      <c r="L516" s="74">
        <f t="shared" si="2"/>
        <v>1360</v>
      </c>
      <c r="M516" s="8"/>
      <c r="N516" s="31">
        <f t="shared" si="3"/>
        <v>477033.1</v>
      </c>
      <c r="O516" s="8"/>
      <c r="P516" s="47">
        <f>BCC!L516*0.07*'$100 ref'!P$3</f>
        <v>56</v>
      </c>
    </row>
    <row r="517" ht="19.5" customHeight="1">
      <c r="A517" s="8"/>
      <c r="B517" s="9">
        <f t="shared" si="4"/>
        <v>7.728</v>
      </c>
      <c r="C517" s="16">
        <f t="shared" si="5"/>
        <v>512</v>
      </c>
      <c r="D517" s="28">
        <f t="shared" si="6"/>
        <v>130760</v>
      </c>
      <c r="E517" s="78" t="s">
        <v>15</v>
      </c>
      <c r="F517" s="79">
        <f t="shared" si="7"/>
        <v>1.01</v>
      </c>
      <c r="G517" s="78" t="s">
        <v>17</v>
      </c>
      <c r="H517" s="80">
        <f t="shared" si="1"/>
        <v>1320.676</v>
      </c>
      <c r="I517" s="81"/>
      <c r="J517" s="82">
        <f t="shared" si="8"/>
        <v>1384.404</v>
      </c>
      <c r="K517" s="8"/>
      <c r="L517" s="74">
        <f t="shared" si="2"/>
        <v>1380</v>
      </c>
      <c r="M517" s="8"/>
      <c r="N517" s="31">
        <f t="shared" si="3"/>
        <v>482046.74</v>
      </c>
      <c r="O517" s="8"/>
      <c r="P517" s="47">
        <f>BCC!L517*0.07*'$100 ref'!P$3</f>
        <v>56</v>
      </c>
    </row>
    <row r="518" ht="19.5" customHeight="1">
      <c r="A518" s="8"/>
      <c r="B518" s="9">
        <f t="shared" si="4"/>
        <v>4.404</v>
      </c>
      <c r="C518" s="16">
        <f t="shared" si="5"/>
        <v>513</v>
      </c>
      <c r="D518" s="28">
        <f t="shared" si="6"/>
        <v>132140</v>
      </c>
      <c r="E518" s="78" t="s">
        <v>15</v>
      </c>
      <c r="F518" s="79">
        <f t="shared" si="7"/>
        <v>1.01</v>
      </c>
      <c r="G518" s="78" t="s">
        <v>17</v>
      </c>
      <c r="H518" s="80">
        <f t="shared" si="1"/>
        <v>1334.614</v>
      </c>
      <c r="I518" s="81"/>
      <c r="J518" s="82">
        <f t="shared" si="8"/>
        <v>1395.018</v>
      </c>
      <c r="K518" s="8"/>
      <c r="L518" s="74">
        <f t="shared" si="2"/>
        <v>1390</v>
      </c>
      <c r="M518" s="8"/>
      <c r="N518" s="31">
        <f t="shared" si="3"/>
        <v>487134.11</v>
      </c>
      <c r="O518" s="8"/>
      <c r="P518" s="47">
        <f>BCC!L518*0.07*'$100 ref'!P$3</f>
        <v>56</v>
      </c>
    </row>
    <row r="519" ht="19.5" customHeight="1">
      <c r="A519" s="8"/>
      <c r="B519" s="9">
        <f t="shared" si="4"/>
        <v>5.018</v>
      </c>
      <c r="C519" s="16">
        <f t="shared" si="5"/>
        <v>514</v>
      </c>
      <c r="D519" s="28">
        <f t="shared" si="6"/>
        <v>133530</v>
      </c>
      <c r="E519" s="78" t="s">
        <v>15</v>
      </c>
      <c r="F519" s="79">
        <f t="shared" si="7"/>
        <v>1.01</v>
      </c>
      <c r="G519" s="78" t="s">
        <v>17</v>
      </c>
      <c r="H519" s="80">
        <f t="shared" si="1"/>
        <v>1348.653</v>
      </c>
      <c r="I519" s="81"/>
      <c r="J519" s="82">
        <f t="shared" si="8"/>
        <v>1409.671</v>
      </c>
      <c r="K519" s="8"/>
      <c r="L519" s="74">
        <f t="shared" si="2"/>
        <v>1400</v>
      </c>
      <c r="M519" s="8"/>
      <c r="N519" s="31">
        <f t="shared" si="3"/>
        <v>492258.345</v>
      </c>
      <c r="O519" s="8"/>
      <c r="P519" s="47">
        <f>BCC!L519*0.07*'$100 ref'!P$3</f>
        <v>56</v>
      </c>
    </row>
    <row r="520" ht="19.5" customHeight="1">
      <c r="A520" s="8"/>
      <c r="B520" s="9">
        <f t="shared" si="4"/>
        <v>9.671</v>
      </c>
      <c r="C520" s="16">
        <f t="shared" si="5"/>
        <v>515</v>
      </c>
      <c r="D520" s="28">
        <f t="shared" si="6"/>
        <v>134930</v>
      </c>
      <c r="E520" s="78" t="s">
        <v>15</v>
      </c>
      <c r="F520" s="79">
        <f t="shared" si="7"/>
        <v>1.01</v>
      </c>
      <c r="G520" s="78" t="s">
        <v>17</v>
      </c>
      <c r="H520" s="80">
        <f t="shared" si="1"/>
        <v>1362.793</v>
      </c>
      <c r="I520" s="81"/>
      <c r="J520" s="82">
        <f t="shared" si="8"/>
        <v>1428.464</v>
      </c>
      <c r="K520" s="8"/>
      <c r="L520" s="74">
        <f t="shared" si="2"/>
        <v>1420</v>
      </c>
      <c r="M520" s="8"/>
      <c r="N520" s="31">
        <f t="shared" si="3"/>
        <v>497419.445</v>
      </c>
      <c r="O520" s="8"/>
      <c r="P520" s="47">
        <f>BCC!L520*0.07*'$100 ref'!P$3</f>
        <v>56</v>
      </c>
    </row>
    <row r="521" ht="19.5" customHeight="1">
      <c r="A521" s="8"/>
      <c r="B521" s="9">
        <f t="shared" si="4"/>
        <v>8.464</v>
      </c>
      <c r="C521" s="16">
        <f t="shared" si="5"/>
        <v>516</v>
      </c>
      <c r="D521" s="28">
        <f t="shared" si="6"/>
        <v>136350</v>
      </c>
      <c r="E521" s="78" t="s">
        <v>15</v>
      </c>
      <c r="F521" s="79">
        <f t="shared" si="7"/>
        <v>1.01</v>
      </c>
      <c r="G521" s="78" t="s">
        <v>17</v>
      </c>
      <c r="H521" s="80">
        <f t="shared" si="1"/>
        <v>1377.135</v>
      </c>
      <c r="I521" s="81"/>
      <c r="J521" s="82">
        <f t="shared" si="8"/>
        <v>1441.599</v>
      </c>
      <c r="K521" s="8"/>
      <c r="L521" s="74">
        <f t="shared" si="2"/>
        <v>1440</v>
      </c>
      <c r="M521" s="8"/>
      <c r="N521" s="31">
        <f t="shared" si="3"/>
        <v>502654.275</v>
      </c>
      <c r="O521" s="8"/>
      <c r="P521" s="47">
        <f>BCC!L521*0.07*'$100 ref'!P$3</f>
        <v>58.8</v>
      </c>
    </row>
    <row r="522" ht="19.5" customHeight="1">
      <c r="A522" s="8"/>
      <c r="B522" s="9">
        <f t="shared" si="4"/>
        <v>1.599</v>
      </c>
      <c r="C522" s="16">
        <f t="shared" si="5"/>
        <v>517</v>
      </c>
      <c r="D522" s="28">
        <f t="shared" si="6"/>
        <v>137790</v>
      </c>
      <c r="E522" s="78" t="s">
        <v>15</v>
      </c>
      <c r="F522" s="79">
        <f t="shared" si="7"/>
        <v>1.01</v>
      </c>
      <c r="G522" s="78" t="s">
        <v>17</v>
      </c>
      <c r="H522" s="80">
        <f t="shared" si="1"/>
        <v>1391.679</v>
      </c>
      <c r="I522" s="81"/>
      <c r="J522" s="82">
        <f t="shared" si="8"/>
        <v>1452.078</v>
      </c>
      <c r="K522" s="8"/>
      <c r="L522" s="74">
        <f t="shared" si="2"/>
        <v>1450</v>
      </c>
      <c r="M522" s="8"/>
      <c r="N522" s="31">
        <f t="shared" si="3"/>
        <v>507962.835</v>
      </c>
      <c r="O522" s="8"/>
      <c r="P522" s="47">
        <f>BCC!L522*0.07*'$100 ref'!P$3</f>
        <v>56</v>
      </c>
    </row>
    <row r="523" ht="19.5" customHeight="1">
      <c r="A523" s="8"/>
      <c r="B523" s="9">
        <f t="shared" si="4"/>
        <v>2.078</v>
      </c>
      <c r="C523" s="16">
        <f t="shared" si="5"/>
        <v>518</v>
      </c>
      <c r="D523" s="28">
        <f t="shared" si="6"/>
        <v>139240</v>
      </c>
      <c r="E523" s="78" t="s">
        <v>15</v>
      </c>
      <c r="F523" s="79">
        <f t="shared" si="7"/>
        <v>1.01</v>
      </c>
      <c r="G523" s="78" t="s">
        <v>17</v>
      </c>
      <c r="H523" s="80">
        <f t="shared" si="1"/>
        <v>1406.324</v>
      </c>
      <c r="I523" s="81"/>
      <c r="J523" s="82">
        <f t="shared" si="8"/>
        <v>1464.402</v>
      </c>
      <c r="K523" s="8"/>
      <c r="L523" s="74">
        <f t="shared" si="2"/>
        <v>1460</v>
      </c>
      <c r="M523" s="8"/>
      <c r="N523" s="31">
        <f t="shared" si="3"/>
        <v>513308.26</v>
      </c>
      <c r="O523" s="8"/>
      <c r="P523" s="47">
        <f>BCC!L523*0.07*'$100 ref'!P$3</f>
        <v>58.8</v>
      </c>
    </row>
    <row r="524" ht="19.5" customHeight="1">
      <c r="A524" s="8"/>
      <c r="B524" s="9">
        <f t="shared" si="4"/>
        <v>4.402</v>
      </c>
      <c r="C524" s="16">
        <f t="shared" si="5"/>
        <v>519</v>
      </c>
      <c r="D524" s="28">
        <f t="shared" si="6"/>
        <v>140700</v>
      </c>
      <c r="E524" s="78" t="s">
        <v>15</v>
      </c>
      <c r="F524" s="79">
        <f t="shared" si="7"/>
        <v>1.01</v>
      </c>
      <c r="G524" s="78" t="s">
        <v>17</v>
      </c>
      <c r="H524" s="80">
        <f t="shared" si="1"/>
        <v>1421.07</v>
      </c>
      <c r="I524" s="81"/>
      <c r="J524" s="82">
        <f t="shared" si="8"/>
        <v>1484.272</v>
      </c>
      <c r="K524" s="8"/>
      <c r="L524" s="74">
        <f t="shared" si="2"/>
        <v>1480</v>
      </c>
      <c r="M524" s="8"/>
      <c r="N524" s="31">
        <f t="shared" si="3"/>
        <v>518690.55</v>
      </c>
      <c r="O524" s="8"/>
      <c r="P524" s="47">
        <f>BCC!L524*0.07*'$100 ref'!P$3</f>
        <v>58.8</v>
      </c>
    </row>
    <row r="525" ht="19.5" customHeight="1">
      <c r="A525" s="8"/>
      <c r="B525" s="9">
        <f t="shared" si="4"/>
        <v>4.272</v>
      </c>
      <c r="C525" s="16">
        <f t="shared" si="5"/>
        <v>520</v>
      </c>
      <c r="D525" s="28">
        <f t="shared" si="6"/>
        <v>142180</v>
      </c>
      <c r="E525" s="78" t="s">
        <v>15</v>
      </c>
      <c r="F525" s="79">
        <f t="shared" si="7"/>
        <v>1.01</v>
      </c>
      <c r="G525" s="78" t="s">
        <v>17</v>
      </c>
      <c r="H525" s="80">
        <f t="shared" si="1"/>
        <v>1436.018</v>
      </c>
      <c r="I525" s="81"/>
      <c r="J525" s="82">
        <f t="shared" si="8"/>
        <v>1499.09</v>
      </c>
      <c r="K525" s="8"/>
      <c r="L525" s="74">
        <f t="shared" si="2"/>
        <v>1490</v>
      </c>
      <c r="M525" s="8"/>
      <c r="N525" s="31">
        <f t="shared" si="3"/>
        <v>524146.57</v>
      </c>
      <c r="O525" s="8"/>
      <c r="P525" s="47">
        <f>BCC!L525*0.07*'$100 ref'!P$3</f>
        <v>61.6</v>
      </c>
    </row>
    <row r="526" ht="19.5" customHeight="1">
      <c r="A526" s="8"/>
      <c r="B526" s="9">
        <f t="shared" si="4"/>
        <v>9.09</v>
      </c>
      <c r="C526" s="16">
        <f t="shared" si="5"/>
        <v>521</v>
      </c>
      <c r="D526" s="28">
        <f t="shared" si="6"/>
        <v>143670</v>
      </c>
      <c r="E526" s="78" t="s">
        <v>15</v>
      </c>
      <c r="F526" s="79">
        <f t="shared" si="7"/>
        <v>1.01</v>
      </c>
      <c r="G526" s="78" t="s">
        <v>17</v>
      </c>
      <c r="H526" s="80">
        <f t="shared" si="1"/>
        <v>1451.067</v>
      </c>
      <c r="I526" s="81"/>
      <c r="J526" s="82">
        <f t="shared" si="8"/>
        <v>1521.757</v>
      </c>
      <c r="K526" s="8"/>
      <c r="L526" s="74">
        <f t="shared" si="2"/>
        <v>1520</v>
      </c>
      <c r="M526" s="8"/>
      <c r="N526" s="31">
        <f t="shared" si="3"/>
        <v>529639.455</v>
      </c>
      <c r="O526" s="8"/>
      <c r="P526" s="47">
        <f>BCC!L526*0.07*'$100 ref'!P$3</f>
        <v>58.8</v>
      </c>
    </row>
    <row r="527" ht="19.5" customHeight="1">
      <c r="A527" s="8"/>
      <c r="B527" s="9">
        <f t="shared" si="4"/>
        <v>1.757</v>
      </c>
      <c r="C527" s="16">
        <f t="shared" si="5"/>
        <v>522</v>
      </c>
      <c r="D527" s="28">
        <f t="shared" si="6"/>
        <v>145190</v>
      </c>
      <c r="E527" s="78" t="s">
        <v>15</v>
      </c>
      <c r="F527" s="79">
        <f t="shared" si="7"/>
        <v>1.01</v>
      </c>
      <c r="G527" s="78" t="s">
        <v>17</v>
      </c>
      <c r="H527" s="80">
        <f t="shared" si="1"/>
        <v>1466.419</v>
      </c>
      <c r="I527" s="81"/>
      <c r="J527" s="82">
        <f t="shared" si="8"/>
        <v>1526.976</v>
      </c>
      <c r="K527" s="8"/>
      <c r="L527" s="74">
        <f t="shared" si="2"/>
        <v>1520</v>
      </c>
      <c r="M527" s="8"/>
      <c r="N527" s="31">
        <f t="shared" si="3"/>
        <v>535242.935</v>
      </c>
      <c r="O527" s="8"/>
      <c r="P527" s="47">
        <f>BCC!L527*0.07*'$100 ref'!P$3</f>
        <v>61.6</v>
      </c>
    </row>
    <row r="528" ht="19.5" customHeight="1">
      <c r="A528" s="8"/>
      <c r="B528" s="9">
        <f t="shared" si="4"/>
        <v>6.976</v>
      </c>
      <c r="C528" s="16">
        <f t="shared" si="5"/>
        <v>523</v>
      </c>
      <c r="D528" s="28">
        <f t="shared" si="6"/>
        <v>146710</v>
      </c>
      <c r="E528" s="78" t="s">
        <v>15</v>
      </c>
      <c r="F528" s="79">
        <f t="shared" si="7"/>
        <v>1.01</v>
      </c>
      <c r="G528" s="78" t="s">
        <v>17</v>
      </c>
      <c r="H528" s="80">
        <f t="shared" si="1"/>
        <v>1481.771</v>
      </c>
      <c r="I528" s="81"/>
      <c r="J528" s="82">
        <f t="shared" si="8"/>
        <v>1550.347</v>
      </c>
      <c r="K528" s="8"/>
      <c r="L528" s="74">
        <f t="shared" si="2"/>
        <v>1550</v>
      </c>
      <c r="M528" s="8"/>
      <c r="N528" s="31">
        <f t="shared" si="3"/>
        <v>540846.415</v>
      </c>
      <c r="O528" s="8"/>
      <c r="P528" s="47">
        <f>BCC!L528*0.07*'$100 ref'!P$3</f>
        <v>61.6</v>
      </c>
    </row>
    <row r="529" ht="19.5" customHeight="1">
      <c r="A529" s="8"/>
      <c r="B529" s="9">
        <f t="shared" si="4"/>
        <v>0.347</v>
      </c>
      <c r="C529" s="16">
        <f t="shared" si="5"/>
        <v>524</v>
      </c>
      <c r="D529" s="28">
        <f t="shared" si="6"/>
        <v>148260</v>
      </c>
      <c r="E529" s="78" t="s">
        <v>15</v>
      </c>
      <c r="F529" s="79">
        <f t="shared" si="7"/>
        <v>1.01</v>
      </c>
      <c r="G529" s="78" t="s">
        <v>17</v>
      </c>
      <c r="H529" s="80">
        <f t="shared" si="1"/>
        <v>1497.426</v>
      </c>
      <c r="I529" s="81"/>
      <c r="J529" s="82">
        <f t="shared" si="8"/>
        <v>1559.373</v>
      </c>
      <c r="K529" s="8"/>
      <c r="L529" s="74">
        <f t="shared" si="2"/>
        <v>1550</v>
      </c>
      <c r="M529" s="8"/>
      <c r="N529" s="31">
        <f t="shared" si="3"/>
        <v>546560.49</v>
      </c>
      <c r="O529" s="8"/>
      <c r="P529" s="47">
        <f>BCC!L529*0.07*'$100 ref'!P$3</f>
        <v>64.4</v>
      </c>
    </row>
    <row r="530" ht="19.5" customHeight="1">
      <c r="A530" s="8"/>
      <c r="B530" s="9">
        <f t="shared" si="4"/>
        <v>9.373</v>
      </c>
      <c r="C530" s="16">
        <f t="shared" si="5"/>
        <v>525</v>
      </c>
      <c r="D530" s="28">
        <f t="shared" si="6"/>
        <v>149810</v>
      </c>
      <c r="E530" s="78" t="s">
        <v>15</v>
      </c>
      <c r="F530" s="79">
        <f t="shared" si="7"/>
        <v>1.01</v>
      </c>
      <c r="G530" s="78" t="s">
        <v>17</v>
      </c>
      <c r="H530" s="80">
        <f t="shared" si="1"/>
        <v>1513.081</v>
      </c>
      <c r="I530" s="81"/>
      <c r="J530" s="82">
        <f t="shared" si="8"/>
        <v>1586.854</v>
      </c>
      <c r="K530" s="8"/>
      <c r="L530" s="74">
        <f t="shared" si="2"/>
        <v>1580</v>
      </c>
      <c r="M530" s="8"/>
      <c r="N530" s="31">
        <f t="shared" si="3"/>
        <v>552274.565</v>
      </c>
      <c r="O530" s="8"/>
      <c r="P530" s="47">
        <f>BCC!L530*0.07*'$100 ref'!P$3</f>
        <v>61.6</v>
      </c>
    </row>
    <row r="531" ht="19.5" customHeight="1">
      <c r="A531" s="8"/>
      <c r="B531" s="9">
        <f t="shared" si="4"/>
        <v>6.854</v>
      </c>
      <c r="C531" s="16">
        <f t="shared" si="5"/>
        <v>526</v>
      </c>
      <c r="D531" s="28">
        <f t="shared" si="6"/>
        <v>151390</v>
      </c>
      <c r="E531" s="78" t="s">
        <v>15</v>
      </c>
      <c r="F531" s="79">
        <f t="shared" si="7"/>
        <v>1.01</v>
      </c>
      <c r="G531" s="78" t="s">
        <v>17</v>
      </c>
      <c r="H531" s="80">
        <f t="shared" si="1"/>
        <v>1529.039</v>
      </c>
      <c r="I531" s="81"/>
      <c r="J531" s="82">
        <f t="shared" si="8"/>
        <v>1597.493</v>
      </c>
      <c r="K531" s="8"/>
      <c r="L531" s="74">
        <f t="shared" si="2"/>
        <v>1590</v>
      </c>
      <c r="M531" s="8"/>
      <c r="N531" s="31">
        <f t="shared" si="3"/>
        <v>558099.235</v>
      </c>
      <c r="O531" s="8"/>
      <c r="P531" s="47">
        <f>BCC!L531*0.07*'$100 ref'!P$3</f>
        <v>64.4</v>
      </c>
    </row>
    <row r="532" ht="19.5" customHeight="1">
      <c r="A532" s="8"/>
      <c r="B532" s="9">
        <f t="shared" si="4"/>
        <v>7.493</v>
      </c>
      <c r="C532" s="16">
        <f t="shared" si="5"/>
        <v>527</v>
      </c>
      <c r="D532" s="28">
        <f t="shared" si="6"/>
        <v>152980</v>
      </c>
      <c r="E532" s="78" t="s">
        <v>15</v>
      </c>
      <c r="F532" s="79">
        <f t="shared" si="7"/>
        <v>1.01</v>
      </c>
      <c r="G532" s="78" t="s">
        <v>17</v>
      </c>
      <c r="H532" s="80">
        <f t="shared" si="1"/>
        <v>1545.098</v>
      </c>
      <c r="I532" s="81"/>
      <c r="J532" s="82">
        <f t="shared" si="8"/>
        <v>1616.991</v>
      </c>
      <c r="K532" s="8"/>
      <c r="L532" s="74">
        <f t="shared" si="2"/>
        <v>1610</v>
      </c>
      <c r="M532" s="8"/>
      <c r="N532" s="31">
        <f t="shared" si="3"/>
        <v>563960.77</v>
      </c>
      <c r="O532" s="8"/>
      <c r="P532" s="47">
        <f>BCC!L532*0.07*'$100 ref'!P$3</f>
        <v>64.4</v>
      </c>
    </row>
    <row r="533" ht="19.5" customHeight="1">
      <c r="A533" s="8"/>
      <c r="B533" s="9">
        <f t="shared" si="4"/>
        <v>6.991</v>
      </c>
      <c r="C533" s="16">
        <f t="shared" si="5"/>
        <v>528</v>
      </c>
      <c r="D533" s="28">
        <f t="shared" si="6"/>
        <v>154590</v>
      </c>
      <c r="E533" s="78" t="s">
        <v>15</v>
      </c>
      <c r="F533" s="79">
        <f t="shared" si="7"/>
        <v>1.01</v>
      </c>
      <c r="G533" s="78" t="s">
        <v>17</v>
      </c>
      <c r="H533" s="80">
        <f t="shared" si="1"/>
        <v>1561.359</v>
      </c>
      <c r="I533" s="81"/>
      <c r="J533" s="82">
        <f t="shared" si="8"/>
        <v>1632.75</v>
      </c>
      <c r="K533" s="8"/>
      <c r="L533" s="74">
        <f t="shared" si="2"/>
        <v>1630</v>
      </c>
      <c r="M533" s="8"/>
      <c r="N533" s="31">
        <f t="shared" si="3"/>
        <v>569896.035</v>
      </c>
      <c r="O533" s="8"/>
      <c r="P533" s="47">
        <f>BCC!L533*0.07*'$100 ref'!P$3</f>
        <v>64.4</v>
      </c>
    </row>
    <row r="534" ht="19.5" customHeight="1">
      <c r="A534" s="8"/>
      <c r="B534" s="9">
        <f t="shared" si="4"/>
        <v>2.75</v>
      </c>
      <c r="C534" s="16">
        <f t="shared" si="5"/>
        <v>529</v>
      </c>
      <c r="D534" s="28">
        <f t="shared" si="6"/>
        <v>156220</v>
      </c>
      <c r="E534" s="78" t="s">
        <v>15</v>
      </c>
      <c r="F534" s="79">
        <f t="shared" si="7"/>
        <v>1.01</v>
      </c>
      <c r="G534" s="78" t="s">
        <v>17</v>
      </c>
      <c r="H534" s="80">
        <f t="shared" si="1"/>
        <v>1577.822</v>
      </c>
      <c r="I534" s="81"/>
      <c r="J534" s="82">
        <f t="shared" si="8"/>
        <v>1644.972</v>
      </c>
      <c r="K534" s="8"/>
      <c r="L534" s="74">
        <f t="shared" si="2"/>
        <v>1640</v>
      </c>
      <c r="M534" s="8"/>
      <c r="N534" s="31">
        <f t="shared" si="3"/>
        <v>575905.03</v>
      </c>
      <c r="O534" s="8"/>
      <c r="P534" s="47">
        <f>BCC!L534*0.07*'$100 ref'!P$3</f>
        <v>64.4</v>
      </c>
    </row>
    <row r="535" ht="19.5" customHeight="1">
      <c r="A535" s="8"/>
      <c r="B535" s="9">
        <f t="shared" si="4"/>
        <v>4.972</v>
      </c>
      <c r="C535" s="16">
        <f t="shared" si="5"/>
        <v>530</v>
      </c>
      <c r="D535" s="28">
        <f t="shared" si="6"/>
        <v>157860</v>
      </c>
      <c r="E535" s="78" t="s">
        <v>15</v>
      </c>
      <c r="F535" s="79">
        <f t="shared" si="7"/>
        <v>1.01</v>
      </c>
      <c r="G535" s="78" t="s">
        <v>17</v>
      </c>
      <c r="H535" s="80">
        <f t="shared" si="1"/>
        <v>1594.386</v>
      </c>
      <c r="I535" s="81"/>
      <c r="J535" s="82">
        <f t="shared" si="8"/>
        <v>1663.758</v>
      </c>
      <c r="K535" s="8"/>
      <c r="L535" s="74">
        <f t="shared" si="2"/>
        <v>1660</v>
      </c>
      <c r="M535" s="8"/>
      <c r="N535" s="31">
        <f t="shared" si="3"/>
        <v>581950.89</v>
      </c>
      <c r="O535" s="8"/>
      <c r="P535" s="47">
        <f>BCC!L535*0.07*'$100 ref'!P$3</f>
        <v>67.2</v>
      </c>
    </row>
    <row r="536" ht="19.5" customHeight="1">
      <c r="A536" s="8"/>
      <c r="B536" s="9">
        <f t="shared" si="4"/>
        <v>3.758</v>
      </c>
      <c r="C536" s="16">
        <f t="shared" si="5"/>
        <v>531</v>
      </c>
      <c r="D536" s="28">
        <f t="shared" si="6"/>
        <v>159520</v>
      </c>
      <c r="E536" s="78" t="s">
        <v>15</v>
      </c>
      <c r="F536" s="79">
        <f t="shared" si="7"/>
        <v>1.01</v>
      </c>
      <c r="G536" s="78" t="s">
        <v>17</v>
      </c>
      <c r="H536" s="80">
        <f t="shared" si="1"/>
        <v>1611.152</v>
      </c>
      <c r="I536" s="81"/>
      <c r="J536" s="82">
        <f t="shared" si="8"/>
        <v>1682.11</v>
      </c>
      <c r="K536" s="8"/>
      <c r="L536" s="74">
        <f t="shared" si="2"/>
        <v>1680</v>
      </c>
      <c r="M536" s="8"/>
      <c r="N536" s="31">
        <f t="shared" si="3"/>
        <v>588070.48</v>
      </c>
      <c r="O536" s="8"/>
      <c r="P536" s="47">
        <f>BCC!L536*0.07*'$100 ref'!P$3</f>
        <v>67.2</v>
      </c>
    </row>
    <row r="537" ht="19.5" customHeight="1">
      <c r="A537" s="8"/>
      <c r="B537" s="9">
        <f t="shared" si="4"/>
        <v>2.11</v>
      </c>
      <c r="C537" s="16">
        <f t="shared" si="5"/>
        <v>532</v>
      </c>
      <c r="D537" s="28">
        <f t="shared" si="6"/>
        <v>161200</v>
      </c>
      <c r="E537" s="78" t="s">
        <v>15</v>
      </c>
      <c r="F537" s="79">
        <f t="shared" si="7"/>
        <v>1.01</v>
      </c>
      <c r="G537" s="78" t="s">
        <v>17</v>
      </c>
      <c r="H537" s="80">
        <f t="shared" si="1"/>
        <v>1628.12</v>
      </c>
      <c r="I537" s="81"/>
      <c r="J537" s="82">
        <f t="shared" si="8"/>
        <v>1697.43</v>
      </c>
      <c r="K537" s="8"/>
      <c r="L537" s="74">
        <f t="shared" si="2"/>
        <v>1690</v>
      </c>
      <c r="M537" s="8"/>
      <c r="N537" s="31">
        <f t="shared" si="3"/>
        <v>594263.8</v>
      </c>
      <c r="O537" s="8"/>
      <c r="P537" s="47">
        <f>BCC!L537*0.07*'$100 ref'!P$3</f>
        <v>67.2</v>
      </c>
    </row>
    <row r="538" ht="19.5" customHeight="1">
      <c r="A538" s="8"/>
      <c r="B538" s="9">
        <f t="shared" si="4"/>
        <v>7.43</v>
      </c>
      <c r="C538" s="16">
        <f t="shared" si="5"/>
        <v>533</v>
      </c>
      <c r="D538" s="28">
        <f t="shared" si="6"/>
        <v>162890</v>
      </c>
      <c r="E538" s="78" t="s">
        <v>15</v>
      </c>
      <c r="F538" s="79">
        <f t="shared" si="7"/>
        <v>1.01</v>
      </c>
      <c r="G538" s="78" t="s">
        <v>17</v>
      </c>
      <c r="H538" s="80">
        <f t="shared" si="1"/>
        <v>1645.189</v>
      </c>
      <c r="I538" s="81"/>
      <c r="J538" s="82">
        <f t="shared" si="8"/>
        <v>1719.819</v>
      </c>
      <c r="K538" s="8"/>
      <c r="L538" s="74">
        <f t="shared" si="2"/>
        <v>1710</v>
      </c>
      <c r="M538" s="8"/>
      <c r="N538" s="31">
        <f t="shared" si="3"/>
        <v>600493.985</v>
      </c>
      <c r="O538" s="8"/>
      <c r="P538" s="47">
        <f>BCC!L538*0.07*'$100 ref'!P$3</f>
        <v>67.2</v>
      </c>
    </row>
    <row r="539" ht="19.5" customHeight="1">
      <c r="A539" s="8"/>
      <c r="B539" s="9">
        <f t="shared" si="4"/>
        <v>9.819</v>
      </c>
      <c r="C539" s="16">
        <f t="shared" si="5"/>
        <v>534</v>
      </c>
      <c r="D539" s="28">
        <f t="shared" si="6"/>
        <v>164600</v>
      </c>
      <c r="E539" s="78" t="s">
        <v>15</v>
      </c>
      <c r="F539" s="79">
        <f t="shared" si="7"/>
        <v>1.01</v>
      </c>
      <c r="G539" s="78" t="s">
        <v>17</v>
      </c>
      <c r="H539" s="80">
        <f t="shared" si="1"/>
        <v>1662.46</v>
      </c>
      <c r="I539" s="81"/>
      <c r="J539" s="82">
        <f t="shared" si="8"/>
        <v>1739.479</v>
      </c>
      <c r="K539" s="8"/>
      <c r="L539" s="74">
        <f t="shared" si="2"/>
        <v>1730</v>
      </c>
      <c r="M539" s="8"/>
      <c r="N539" s="31">
        <f t="shared" si="3"/>
        <v>606797.9</v>
      </c>
      <c r="O539" s="8"/>
      <c r="P539" s="47">
        <f>BCC!L539*0.07*'$100 ref'!P$3</f>
        <v>70</v>
      </c>
    </row>
    <row r="540" ht="19.5" customHeight="1">
      <c r="A540" s="8"/>
      <c r="B540" s="9">
        <f t="shared" si="4"/>
        <v>9.479</v>
      </c>
      <c r="C540" s="16">
        <f t="shared" si="5"/>
        <v>535</v>
      </c>
      <c r="D540" s="28">
        <f t="shared" si="6"/>
        <v>166330</v>
      </c>
      <c r="E540" s="78" t="s">
        <v>15</v>
      </c>
      <c r="F540" s="79">
        <f t="shared" si="7"/>
        <v>1.01</v>
      </c>
      <c r="G540" s="78" t="s">
        <v>17</v>
      </c>
      <c r="H540" s="80">
        <f t="shared" si="1"/>
        <v>1679.933</v>
      </c>
      <c r="I540" s="81"/>
      <c r="J540" s="82">
        <f t="shared" si="8"/>
        <v>1759.412</v>
      </c>
      <c r="K540" s="8"/>
      <c r="L540" s="74">
        <f t="shared" si="2"/>
        <v>1750</v>
      </c>
      <c r="M540" s="8"/>
      <c r="N540" s="31">
        <f t="shared" si="3"/>
        <v>613175.545</v>
      </c>
      <c r="O540" s="8"/>
      <c r="P540" s="47">
        <f>BCC!L540*0.07*'$100 ref'!P$3</f>
        <v>70</v>
      </c>
    </row>
    <row r="541" ht="19.5" customHeight="1">
      <c r="A541" s="8"/>
      <c r="B541" s="9">
        <f t="shared" si="4"/>
        <v>9.412</v>
      </c>
      <c r="C541" s="16">
        <f t="shared" si="5"/>
        <v>536</v>
      </c>
      <c r="D541" s="28">
        <f t="shared" si="6"/>
        <v>168080</v>
      </c>
      <c r="E541" s="78" t="s">
        <v>15</v>
      </c>
      <c r="F541" s="79">
        <f t="shared" si="7"/>
        <v>1.01</v>
      </c>
      <c r="G541" s="78" t="s">
        <v>17</v>
      </c>
      <c r="H541" s="80">
        <f t="shared" si="1"/>
        <v>1697.608</v>
      </c>
      <c r="I541" s="81"/>
      <c r="J541" s="82">
        <f t="shared" si="8"/>
        <v>1777.02</v>
      </c>
      <c r="K541" s="8"/>
      <c r="L541" s="74">
        <f t="shared" si="2"/>
        <v>1770</v>
      </c>
      <c r="M541" s="8"/>
      <c r="N541" s="31">
        <f t="shared" si="3"/>
        <v>619626.92</v>
      </c>
      <c r="O541" s="8"/>
      <c r="P541" s="47">
        <f>BCC!L541*0.07*'$100 ref'!P$3</f>
        <v>70</v>
      </c>
    </row>
    <row r="542" ht="19.5" customHeight="1">
      <c r="A542" s="8"/>
      <c r="B542" s="9">
        <f t="shared" si="4"/>
        <v>7.02</v>
      </c>
      <c r="C542" s="16">
        <f t="shared" si="5"/>
        <v>537</v>
      </c>
      <c r="D542" s="28">
        <f t="shared" si="6"/>
        <v>169850</v>
      </c>
      <c r="E542" s="78" t="s">
        <v>15</v>
      </c>
      <c r="F542" s="79">
        <f t="shared" si="7"/>
        <v>1.01</v>
      </c>
      <c r="G542" s="78" t="s">
        <v>17</v>
      </c>
      <c r="H542" s="80">
        <f t="shared" si="1"/>
        <v>1715.485</v>
      </c>
      <c r="I542" s="81"/>
      <c r="J542" s="82">
        <f t="shared" si="8"/>
        <v>1792.505</v>
      </c>
      <c r="K542" s="8"/>
      <c r="L542" s="74">
        <f t="shared" si="2"/>
        <v>1790</v>
      </c>
      <c r="M542" s="8"/>
      <c r="N542" s="31">
        <f t="shared" si="3"/>
        <v>626152.025</v>
      </c>
      <c r="O542" s="8"/>
      <c r="P542" s="47">
        <f>BCC!L542*0.07*'$100 ref'!P$3</f>
        <v>70</v>
      </c>
    </row>
    <row r="543" ht="19.5" customHeight="1">
      <c r="A543" s="8"/>
      <c r="B543" s="9">
        <f t="shared" si="4"/>
        <v>2.505</v>
      </c>
      <c r="C543" s="16">
        <f t="shared" si="5"/>
        <v>538</v>
      </c>
      <c r="D543" s="28">
        <f t="shared" si="6"/>
        <v>171640</v>
      </c>
      <c r="E543" s="78" t="s">
        <v>15</v>
      </c>
      <c r="F543" s="79">
        <f t="shared" si="7"/>
        <v>1.01</v>
      </c>
      <c r="G543" s="78" t="s">
        <v>17</v>
      </c>
      <c r="H543" s="80">
        <f t="shared" si="1"/>
        <v>1733.564</v>
      </c>
      <c r="I543" s="81"/>
      <c r="J543" s="82">
        <f t="shared" si="8"/>
        <v>1806.069</v>
      </c>
      <c r="K543" s="8"/>
      <c r="L543" s="74">
        <f t="shared" si="2"/>
        <v>1800</v>
      </c>
      <c r="M543" s="8"/>
      <c r="N543" s="31">
        <f t="shared" si="3"/>
        <v>632750.86</v>
      </c>
      <c r="O543" s="8"/>
      <c r="P543" s="47">
        <f>BCC!L543*0.07*'$100 ref'!P$3</f>
        <v>72.8</v>
      </c>
    </row>
    <row r="544" ht="19.5" customHeight="1">
      <c r="A544" s="8"/>
      <c r="B544" s="9">
        <f t="shared" si="4"/>
        <v>6.069</v>
      </c>
      <c r="C544" s="16">
        <f t="shared" si="5"/>
        <v>539</v>
      </c>
      <c r="D544" s="28">
        <f t="shared" si="6"/>
        <v>173440</v>
      </c>
      <c r="E544" s="78" t="s">
        <v>15</v>
      </c>
      <c r="F544" s="79">
        <f t="shared" si="7"/>
        <v>1.01</v>
      </c>
      <c r="G544" s="78" t="s">
        <v>17</v>
      </c>
      <c r="H544" s="80">
        <f t="shared" si="1"/>
        <v>1751.744</v>
      </c>
      <c r="I544" s="81"/>
      <c r="J544" s="82">
        <f t="shared" si="8"/>
        <v>1830.613</v>
      </c>
      <c r="K544" s="8"/>
      <c r="L544" s="74">
        <f t="shared" si="2"/>
        <v>1830</v>
      </c>
      <c r="M544" s="8"/>
      <c r="N544" s="31">
        <f t="shared" si="3"/>
        <v>639386.56</v>
      </c>
      <c r="O544" s="8"/>
      <c r="P544" s="47">
        <f>BCC!L544*0.07*'$100 ref'!P$3</f>
        <v>72.8</v>
      </c>
    </row>
    <row r="545" ht="19.5" customHeight="1">
      <c r="A545" s="8"/>
      <c r="B545" s="9">
        <f t="shared" si="4"/>
        <v>0.613</v>
      </c>
      <c r="C545" s="16">
        <f t="shared" si="5"/>
        <v>540</v>
      </c>
      <c r="D545" s="28">
        <f t="shared" si="6"/>
        <v>175270</v>
      </c>
      <c r="E545" s="78" t="s">
        <v>15</v>
      </c>
      <c r="F545" s="79">
        <f t="shared" si="7"/>
        <v>1.01</v>
      </c>
      <c r="G545" s="78" t="s">
        <v>17</v>
      </c>
      <c r="H545" s="80">
        <f t="shared" si="1"/>
        <v>1770.227</v>
      </c>
      <c r="I545" s="81"/>
      <c r="J545" s="82">
        <f t="shared" si="8"/>
        <v>1843.64</v>
      </c>
      <c r="K545" s="8"/>
      <c r="L545" s="74">
        <f t="shared" si="2"/>
        <v>1840</v>
      </c>
      <c r="M545" s="8"/>
      <c r="N545" s="31">
        <f t="shared" si="3"/>
        <v>646132.855</v>
      </c>
      <c r="O545" s="8"/>
      <c r="P545" s="47">
        <f>BCC!L545*0.07*'$100 ref'!P$3</f>
        <v>72.8</v>
      </c>
    </row>
    <row r="546" ht="19.5" customHeight="1">
      <c r="A546" s="8"/>
      <c r="B546" s="9">
        <f t="shared" si="4"/>
        <v>3.64</v>
      </c>
      <c r="C546" s="16">
        <f t="shared" si="5"/>
        <v>541</v>
      </c>
      <c r="D546" s="28">
        <f t="shared" si="6"/>
        <v>177110</v>
      </c>
      <c r="E546" s="78" t="s">
        <v>15</v>
      </c>
      <c r="F546" s="79">
        <f t="shared" si="7"/>
        <v>1.01</v>
      </c>
      <c r="G546" s="78" t="s">
        <v>17</v>
      </c>
      <c r="H546" s="80">
        <f t="shared" si="1"/>
        <v>1788.811</v>
      </c>
      <c r="I546" s="81"/>
      <c r="J546" s="82">
        <f t="shared" si="8"/>
        <v>1865.251</v>
      </c>
      <c r="K546" s="8"/>
      <c r="L546" s="74">
        <f t="shared" si="2"/>
        <v>1860</v>
      </c>
      <c r="M546" s="8"/>
      <c r="N546" s="31">
        <f t="shared" si="3"/>
        <v>652916.015</v>
      </c>
      <c r="O546" s="8"/>
      <c r="P546" s="47">
        <f>BCC!L546*0.07*'$100 ref'!P$3</f>
        <v>72.8</v>
      </c>
    </row>
    <row r="547" ht="19.5" customHeight="1">
      <c r="A547" s="8"/>
      <c r="B547" s="9">
        <f t="shared" si="4"/>
        <v>5.251</v>
      </c>
      <c r="C547" s="16">
        <f t="shared" si="5"/>
        <v>542</v>
      </c>
      <c r="D547" s="28">
        <f t="shared" si="6"/>
        <v>178970</v>
      </c>
      <c r="E547" s="78" t="s">
        <v>15</v>
      </c>
      <c r="F547" s="79">
        <f t="shared" si="7"/>
        <v>1.01</v>
      </c>
      <c r="G547" s="78" t="s">
        <v>17</v>
      </c>
      <c r="H547" s="80">
        <f t="shared" si="1"/>
        <v>1807.597</v>
      </c>
      <c r="I547" s="81"/>
      <c r="J547" s="82">
        <f t="shared" si="8"/>
        <v>1885.648</v>
      </c>
      <c r="K547" s="8"/>
      <c r="L547" s="74">
        <f t="shared" si="2"/>
        <v>1880</v>
      </c>
      <c r="M547" s="8"/>
      <c r="N547" s="31">
        <f t="shared" si="3"/>
        <v>659772.905</v>
      </c>
      <c r="O547" s="8"/>
      <c r="P547" s="47">
        <f>BCC!L547*0.07*'$100 ref'!P$3</f>
        <v>75.6</v>
      </c>
    </row>
    <row r="548" ht="19.5" customHeight="1">
      <c r="A548" s="8"/>
      <c r="B548" s="9">
        <f t="shared" si="4"/>
        <v>5.648</v>
      </c>
      <c r="C548" s="16">
        <f t="shared" si="5"/>
        <v>543</v>
      </c>
      <c r="D548" s="28">
        <f t="shared" si="6"/>
        <v>180850</v>
      </c>
      <c r="E548" s="78" t="s">
        <v>15</v>
      </c>
      <c r="F548" s="79">
        <f t="shared" si="7"/>
        <v>1.01</v>
      </c>
      <c r="G548" s="78" t="s">
        <v>17</v>
      </c>
      <c r="H548" s="80">
        <f t="shared" si="1"/>
        <v>1826.585</v>
      </c>
      <c r="I548" s="81"/>
      <c r="J548" s="82">
        <f t="shared" si="8"/>
        <v>1907.833</v>
      </c>
      <c r="K548" s="8"/>
      <c r="L548" s="74">
        <f t="shared" si="2"/>
        <v>1900</v>
      </c>
      <c r="M548" s="8"/>
      <c r="N548" s="31">
        <f t="shared" si="3"/>
        <v>666703.525</v>
      </c>
      <c r="O548" s="8"/>
      <c r="P548" s="47">
        <f>BCC!L548*0.07*'$100 ref'!P$3</f>
        <v>75.6</v>
      </c>
    </row>
    <row r="549" ht="19.5" customHeight="1">
      <c r="A549" s="8"/>
      <c r="B549" s="9">
        <f t="shared" si="4"/>
        <v>7.833</v>
      </c>
      <c r="C549" s="16">
        <f t="shared" si="5"/>
        <v>544</v>
      </c>
      <c r="D549" s="28">
        <f t="shared" si="6"/>
        <v>182750</v>
      </c>
      <c r="E549" s="78" t="s">
        <v>15</v>
      </c>
      <c r="F549" s="79">
        <f t="shared" si="7"/>
        <v>1.01</v>
      </c>
      <c r="G549" s="78" t="s">
        <v>17</v>
      </c>
      <c r="H549" s="80">
        <f t="shared" si="1"/>
        <v>1845.775</v>
      </c>
      <c r="I549" s="81"/>
      <c r="J549" s="82">
        <f t="shared" si="8"/>
        <v>1929.208</v>
      </c>
      <c r="K549" s="8"/>
      <c r="L549" s="74">
        <f t="shared" si="2"/>
        <v>1920</v>
      </c>
      <c r="M549" s="8"/>
      <c r="N549" s="31">
        <f t="shared" si="3"/>
        <v>673707.875</v>
      </c>
      <c r="O549" s="8"/>
      <c r="P549" s="47">
        <f>BCC!L549*0.07*'$100 ref'!P$3</f>
        <v>75.6</v>
      </c>
    </row>
    <row r="550" ht="19.5" customHeight="1">
      <c r="A550" s="8" t="s">
        <v>22</v>
      </c>
      <c r="B550" s="9">
        <f t="shared" si="4"/>
        <v>9.208</v>
      </c>
      <c r="C550" s="16">
        <f t="shared" si="5"/>
        <v>545</v>
      </c>
      <c r="D550" s="28">
        <f t="shared" si="6"/>
        <v>184670</v>
      </c>
      <c r="E550" s="78" t="s">
        <v>15</v>
      </c>
      <c r="F550" s="79">
        <f t="shared" si="7"/>
        <v>1.01</v>
      </c>
      <c r="G550" s="78" t="s">
        <v>17</v>
      </c>
      <c r="H550" s="80">
        <f t="shared" si="1"/>
        <v>1865.167</v>
      </c>
      <c r="I550" s="81"/>
      <c r="J550" s="82">
        <f t="shared" si="8"/>
        <v>1949.975</v>
      </c>
      <c r="K550" s="8"/>
      <c r="L550" s="74">
        <f t="shared" si="2"/>
        <v>1940</v>
      </c>
      <c r="M550" s="8"/>
      <c r="N550" s="31">
        <f t="shared" si="3"/>
        <v>680785.955</v>
      </c>
      <c r="O550" s="8"/>
      <c r="P550" s="47">
        <f>BCC!L550*0.07*'$100 ref'!P$3</f>
        <v>78.4</v>
      </c>
    </row>
    <row r="551" ht="19.5" customHeight="1">
      <c r="A551" s="8"/>
      <c r="B551" s="9">
        <f t="shared" si="4"/>
        <v>9.975</v>
      </c>
      <c r="C551" s="16">
        <f t="shared" si="5"/>
        <v>546</v>
      </c>
      <c r="D551" s="28">
        <f t="shared" si="6"/>
        <v>186610</v>
      </c>
      <c r="E551" s="78" t="s">
        <v>15</v>
      </c>
      <c r="F551" s="79">
        <f t="shared" si="7"/>
        <v>1.01</v>
      </c>
      <c r="G551" s="78" t="s">
        <v>17</v>
      </c>
      <c r="H551" s="80">
        <f t="shared" si="1"/>
        <v>1884.761</v>
      </c>
      <c r="I551" s="81"/>
      <c r="J551" s="82">
        <f t="shared" si="8"/>
        <v>1973.136</v>
      </c>
      <c r="K551" s="8"/>
      <c r="L551" s="74">
        <f t="shared" si="2"/>
        <v>1970</v>
      </c>
      <c r="M551" s="8"/>
      <c r="N551" s="31">
        <f t="shared" si="3"/>
        <v>687937.765</v>
      </c>
      <c r="O551" s="8"/>
      <c r="P551" s="47">
        <f>BCC!L551*0.07*'$100 ref'!P$3</f>
        <v>75.6</v>
      </c>
    </row>
    <row r="552" ht="19.5" customHeight="1">
      <c r="A552" s="8"/>
      <c r="B552" s="9">
        <f t="shared" si="4"/>
        <v>3.136</v>
      </c>
      <c r="C552" s="16">
        <f t="shared" si="5"/>
        <v>547</v>
      </c>
      <c r="D552" s="28">
        <f t="shared" si="6"/>
        <v>188580</v>
      </c>
      <c r="E552" s="78" t="s">
        <v>15</v>
      </c>
      <c r="F552" s="79">
        <f t="shared" si="7"/>
        <v>1.01</v>
      </c>
      <c r="G552" s="78" t="s">
        <v>17</v>
      </c>
      <c r="H552" s="80">
        <f t="shared" si="1"/>
        <v>1904.658</v>
      </c>
      <c r="I552" s="81"/>
      <c r="J552" s="82">
        <f t="shared" si="8"/>
        <v>1983.394</v>
      </c>
      <c r="K552" s="8"/>
      <c r="L552" s="74">
        <f t="shared" si="2"/>
        <v>1980</v>
      </c>
      <c r="M552" s="8"/>
      <c r="N552" s="31">
        <f t="shared" si="3"/>
        <v>695200.17</v>
      </c>
      <c r="O552" s="8"/>
      <c r="P552" s="47">
        <f>BCC!L552*0.07*'$100 ref'!P$3</f>
        <v>78.4</v>
      </c>
    </row>
    <row r="553" ht="19.5" customHeight="1">
      <c r="A553" s="8"/>
      <c r="B553" s="9">
        <f t="shared" si="4"/>
        <v>3.394</v>
      </c>
      <c r="C553" s="16">
        <f t="shared" si="5"/>
        <v>548</v>
      </c>
      <c r="D553" s="28">
        <f t="shared" si="6"/>
        <v>190560</v>
      </c>
      <c r="E553" s="78" t="s">
        <v>15</v>
      </c>
      <c r="F553" s="79">
        <f t="shared" si="7"/>
        <v>1.01</v>
      </c>
      <c r="G553" s="78" t="s">
        <v>17</v>
      </c>
      <c r="H553" s="80">
        <f t="shared" si="1"/>
        <v>1924.656</v>
      </c>
      <c r="I553" s="81"/>
      <c r="J553" s="82">
        <f t="shared" si="8"/>
        <v>2006.45</v>
      </c>
      <c r="K553" s="8"/>
      <c r="L553" s="74">
        <f t="shared" si="2"/>
        <v>2000</v>
      </c>
      <c r="M553" s="8"/>
      <c r="N553" s="31">
        <f t="shared" si="3"/>
        <v>702499.44</v>
      </c>
      <c r="O553" s="8"/>
      <c r="P553" s="47">
        <f>BCC!L553*0.07*'$100 ref'!P$3</f>
        <v>81.2</v>
      </c>
    </row>
    <row r="554" ht="19.5" customHeight="1">
      <c r="A554" s="8"/>
      <c r="B554" s="9">
        <f t="shared" si="4"/>
        <v>6.45</v>
      </c>
      <c r="C554" s="16">
        <f t="shared" si="5"/>
        <v>549</v>
      </c>
      <c r="D554" s="28">
        <f t="shared" si="6"/>
        <v>192560</v>
      </c>
      <c r="E554" s="78" t="s">
        <v>15</v>
      </c>
      <c r="F554" s="79">
        <f t="shared" si="7"/>
        <v>1.01</v>
      </c>
      <c r="G554" s="78" t="s">
        <v>17</v>
      </c>
      <c r="H554" s="80">
        <f t="shared" si="1"/>
        <v>1944.856</v>
      </c>
      <c r="I554" s="81"/>
      <c r="J554" s="82">
        <f t="shared" si="8"/>
        <v>2032.506</v>
      </c>
      <c r="K554" s="8"/>
      <c r="L554" s="74">
        <f t="shared" si="2"/>
        <v>2030</v>
      </c>
      <c r="M554" s="8"/>
      <c r="N554" s="31">
        <f t="shared" si="3"/>
        <v>709872.44</v>
      </c>
      <c r="O554" s="8"/>
      <c r="P554" s="47">
        <f>BCC!L554*0.07*'$100 ref'!P$3</f>
        <v>78.4</v>
      </c>
    </row>
    <row r="555" ht="19.5" customHeight="1">
      <c r="A555" s="8"/>
      <c r="B555" s="9">
        <f t="shared" si="4"/>
        <v>2.506</v>
      </c>
      <c r="C555" s="16">
        <f t="shared" si="5"/>
        <v>550</v>
      </c>
      <c r="D555" s="28">
        <f t="shared" si="6"/>
        <v>194590</v>
      </c>
      <c r="E555" s="78" t="s">
        <v>15</v>
      </c>
      <c r="F555" s="79">
        <f t="shared" si="7"/>
        <v>1.01</v>
      </c>
      <c r="G555" s="78" t="s">
        <v>17</v>
      </c>
      <c r="H555" s="80">
        <f t="shared" si="1"/>
        <v>1965.359</v>
      </c>
      <c r="I555" s="81"/>
      <c r="J555" s="82">
        <f t="shared" si="8"/>
        <v>2046.265</v>
      </c>
      <c r="K555" s="8"/>
      <c r="L555" s="74">
        <f t="shared" si="2"/>
        <v>2040</v>
      </c>
      <c r="M555" s="8"/>
      <c r="N555" s="31">
        <f t="shared" si="3"/>
        <v>717356.035</v>
      </c>
      <c r="O555" s="8"/>
      <c r="P555" s="47">
        <f>BCC!L555*0.07*'$100 ref'!P$3</f>
        <v>81.2</v>
      </c>
    </row>
    <row r="556" ht="19.5" customHeight="1">
      <c r="A556" s="8"/>
      <c r="B556" s="9">
        <f t="shared" si="4"/>
        <v>6.265</v>
      </c>
      <c r="C556" s="16">
        <f t="shared" si="5"/>
        <v>551</v>
      </c>
      <c r="D556" s="28">
        <f t="shared" si="6"/>
        <v>196630</v>
      </c>
      <c r="E556" s="78" t="s">
        <v>15</v>
      </c>
      <c r="F556" s="79">
        <f t="shared" si="7"/>
        <v>1.01</v>
      </c>
      <c r="G556" s="78" t="s">
        <v>17</v>
      </c>
      <c r="H556" s="80">
        <f t="shared" si="1"/>
        <v>1985.963</v>
      </c>
      <c r="I556" s="81"/>
      <c r="J556" s="82">
        <f t="shared" si="8"/>
        <v>2073.428</v>
      </c>
      <c r="K556" s="8"/>
      <c r="L556" s="74">
        <f t="shared" si="2"/>
        <v>2070</v>
      </c>
      <c r="M556" s="8"/>
      <c r="N556" s="31">
        <f t="shared" si="3"/>
        <v>724876.495</v>
      </c>
      <c r="O556" s="8"/>
      <c r="P556" s="47">
        <f>BCC!L556*0.07*'$100 ref'!P$3</f>
        <v>84</v>
      </c>
    </row>
    <row r="557" ht="19.5" customHeight="1">
      <c r="A557" s="8"/>
      <c r="B557" s="9">
        <f t="shared" si="4"/>
        <v>3.428</v>
      </c>
      <c r="C557" s="16">
        <f t="shared" si="5"/>
        <v>552</v>
      </c>
      <c r="D557" s="28">
        <f t="shared" si="6"/>
        <v>198700</v>
      </c>
      <c r="E557" s="78" t="s">
        <v>15</v>
      </c>
      <c r="F557" s="79">
        <f t="shared" si="7"/>
        <v>1.01</v>
      </c>
      <c r="G557" s="78" t="s">
        <v>17</v>
      </c>
      <c r="H557" s="80">
        <f t="shared" si="1"/>
        <v>2006.87</v>
      </c>
      <c r="I557" s="81"/>
      <c r="J557" s="82">
        <f t="shared" si="8"/>
        <v>2094.298</v>
      </c>
      <c r="K557" s="8"/>
      <c r="L557" s="74">
        <f t="shared" si="2"/>
        <v>2090</v>
      </c>
      <c r="M557" s="8"/>
      <c r="N557" s="31">
        <f t="shared" si="3"/>
        <v>732507.55</v>
      </c>
      <c r="O557" s="8"/>
      <c r="P557" s="47">
        <f>BCC!L557*0.07*'$100 ref'!P$3</f>
        <v>81.2</v>
      </c>
    </row>
    <row r="558" ht="19.5" customHeight="1">
      <c r="A558" s="8"/>
      <c r="B558" s="9">
        <f t="shared" si="4"/>
        <v>4.298</v>
      </c>
      <c r="C558" s="16">
        <f t="shared" si="5"/>
        <v>553</v>
      </c>
      <c r="D558" s="28">
        <f t="shared" si="6"/>
        <v>200790</v>
      </c>
      <c r="E558" s="78" t="s">
        <v>15</v>
      </c>
      <c r="F558" s="79">
        <f t="shared" si="7"/>
        <v>1.01</v>
      </c>
      <c r="G558" s="78" t="s">
        <v>17</v>
      </c>
      <c r="H558" s="80">
        <f t="shared" si="1"/>
        <v>2027.979</v>
      </c>
      <c r="I558" s="81"/>
      <c r="J558" s="82">
        <f t="shared" si="8"/>
        <v>2113.477</v>
      </c>
      <c r="K558" s="8"/>
      <c r="L558" s="74">
        <f t="shared" si="2"/>
        <v>2110</v>
      </c>
      <c r="M558" s="8"/>
      <c r="N558" s="31">
        <f t="shared" si="3"/>
        <v>740212.335</v>
      </c>
      <c r="O558" s="8"/>
      <c r="P558" s="47">
        <f>BCC!L558*0.07*'$100 ref'!P$3</f>
        <v>84</v>
      </c>
    </row>
    <row r="559" ht="19.5" customHeight="1">
      <c r="A559" s="8"/>
      <c r="B559" s="9">
        <f t="shared" si="4"/>
        <v>3.477</v>
      </c>
      <c r="C559" s="16">
        <f t="shared" si="5"/>
        <v>554</v>
      </c>
      <c r="D559" s="28">
        <f t="shared" si="6"/>
        <v>202900</v>
      </c>
      <c r="E559" s="78" t="s">
        <v>15</v>
      </c>
      <c r="F559" s="79">
        <f t="shared" si="7"/>
        <v>1.01</v>
      </c>
      <c r="G559" s="78" t="s">
        <v>17</v>
      </c>
      <c r="H559" s="80">
        <f t="shared" si="1"/>
        <v>2049.29</v>
      </c>
      <c r="I559" s="81"/>
      <c r="J559" s="82">
        <f t="shared" si="8"/>
        <v>2136.767</v>
      </c>
      <c r="K559" s="8"/>
      <c r="L559" s="74">
        <f t="shared" si="2"/>
        <v>2130</v>
      </c>
      <c r="M559" s="8"/>
      <c r="N559" s="31">
        <f t="shared" si="3"/>
        <v>747990.85</v>
      </c>
      <c r="O559" s="8"/>
      <c r="P559" s="47">
        <f>BCC!L559*0.07*'$100 ref'!P$3</f>
        <v>84</v>
      </c>
    </row>
    <row r="560" ht="19.5" customHeight="1">
      <c r="A560" s="8"/>
      <c r="B560" s="9">
        <f t="shared" si="4"/>
        <v>6.767</v>
      </c>
      <c r="C560" s="16">
        <f t="shared" si="5"/>
        <v>555</v>
      </c>
      <c r="D560" s="28">
        <f t="shared" si="6"/>
        <v>205030</v>
      </c>
      <c r="E560" s="78" t="s">
        <v>15</v>
      </c>
      <c r="F560" s="79">
        <f t="shared" si="7"/>
        <v>1.01</v>
      </c>
      <c r="G560" s="78" t="s">
        <v>17</v>
      </c>
      <c r="H560" s="80">
        <f t="shared" si="1"/>
        <v>2070.803</v>
      </c>
      <c r="I560" s="81"/>
      <c r="J560" s="82">
        <f t="shared" si="8"/>
        <v>2161.57</v>
      </c>
      <c r="K560" s="8"/>
      <c r="L560" s="74">
        <f t="shared" si="2"/>
        <v>2160</v>
      </c>
      <c r="M560" s="8"/>
      <c r="N560" s="31">
        <f t="shared" si="3"/>
        <v>755843.095</v>
      </c>
      <c r="O560" s="8"/>
      <c r="P560" s="47">
        <f>BCC!L560*0.07*'$100 ref'!P$3</f>
        <v>84</v>
      </c>
    </row>
    <row r="561" ht="19.5" customHeight="1">
      <c r="A561" s="8"/>
      <c r="B561" s="9">
        <f t="shared" si="4"/>
        <v>1.57</v>
      </c>
      <c r="C561" s="16">
        <f t="shared" si="5"/>
        <v>556</v>
      </c>
      <c r="D561" s="28">
        <f t="shared" si="6"/>
        <v>207190</v>
      </c>
      <c r="E561" s="78" t="s">
        <v>15</v>
      </c>
      <c r="F561" s="79">
        <f t="shared" si="7"/>
        <v>1.01</v>
      </c>
      <c r="G561" s="78" t="s">
        <v>17</v>
      </c>
      <c r="H561" s="80">
        <f t="shared" si="1"/>
        <v>2092.619</v>
      </c>
      <c r="I561" s="81"/>
      <c r="J561" s="82">
        <f t="shared" si="8"/>
        <v>2178.189</v>
      </c>
      <c r="K561" s="8"/>
      <c r="L561" s="74">
        <f t="shared" si="2"/>
        <v>2170</v>
      </c>
      <c r="M561" s="8"/>
      <c r="N561" s="31">
        <f t="shared" si="3"/>
        <v>763805.935</v>
      </c>
      <c r="O561" s="8"/>
      <c r="P561" s="47">
        <f>BCC!L561*0.07*'$100 ref'!P$3</f>
        <v>86.8</v>
      </c>
    </row>
    <row r="562" ht="19.5" customHeight="1">
      <c r="A562" s="8"/>
      <c r="B562" s="9">
        <f t="shared" si="4"/>
        <v>8.189</v>
      </c>
      <c r="C562" s="16">
        <f t="shared" si="5"/>
        <v>557</v>
      </c>
      <c r="D562" s="28">
        <f t="shared" si="6"/>
        <v>209360</v>
      </c>
      <c r="E562" s="78" t="s">
        <v>15</v>
      </c>
      <c r="F562" s="79">
        <f t="shared" si="7"/>
        <v>1.01</v>
      </c>
      <c r="G562" s="78" t="s">
        <v>17</v>
      </c>
      <c r="H562" s="80">
        <f t="shared" si="1"/>
        <v>2114.536</v>
      </c>
      <c r="I562" s="81"/>
      <c r="J562" s="82">
        <f t="shared" si="8"/>
        <v>2209.525</v>
      </c>
      <c r="K562" s="8"/>
      <c r="L562" s="74">
        <f t="shared" si="2"/>
        <v>2200</v>
      </c>
      <c r="M562" s="8"/>
      <c r="N562" s="31">
        <f t="shared" si="3"/>
        <v>771805.64</v>
      </c>
      <c r="O562" s="8"/>
      <c r="P562" s="47">
        <f>BCC!L562*0.07*'$100 ref'!P$3</f>
        <v>86.8</v>
      </c>
    </row>
    <row r="563" ht="19.5" customHeight="1">
      <c r="A563" s="8"/>
      <c r="B563" s="9">
        <f t="shared" si="4"/>
        <v>9.525</v>
      </c>
      <c r="C563" s="16">
        <f t="shared" si="5"/>
        <v>558</v>
      </c>
      <c r="D563" s="28">
        <f t="shared" si="6"/>
        <v>211560</v>
      </c>
      <c r="E563" s="78" t="s">
        <v>15</v>
      </c>
      <c r="F563" s="79">
        <f t="shared" si="7"/>
        <v>1.01</v>
      </c>
      <c r="G563" s="78" t="s">
        <v>17</v>
      </c>
      <c r="H563" s="80">
        <f t="shared" si="1"/>
        <v>2136.756</v>
      </c>
      <c r="I563" s="81"/>
      <c r="J563" s="82">
        <f t="shared" si="8"/>
        <v>2233.081</v>
      </c>
      <c r="K563" s="8"/>
      <c r="L563" s="74">
        <f t="shared" si="2"/>
        <v>2230</v>
      </c>
      <c r="M563" s="8"/>
      <c r="N563" s="31">
        <f t="shared" si="3"/>
        <v>779915.94</v>
      </c>
      <c r="O563" s="8"/>
      <c r="P563" s="47">
        <f>BCC!L563*0.07*'$100 ref'!P$3</f>
        <v>86.8</v>
      </c>
    </row>
    <row r="564" ht="19.5" customHeight="1">
      <c r="A564" s="8"/>
      <c r="B564" s="9">
        <f t="shared" si="4"/>
        <v>3.081</v>
      </c>
      <c r="C564" s="16">
        <f t="shared" si="5"/>
        <v>559</v>
      </c>
      <c r="D564" s="28">
        <f t="shared" si="6"/>
        <v>213790</v>
      </c>
      <c r="E564" s="78" t="s">
        <v>15</v>
      </c>
      <c r="F564" s="79">
        <f t="shared" si="7"/>
        <v>1.01</v>
      </c>
      <c r="G564" s="78" t="s">
        <v>17</v>
      </c>
      <c r="H564" s="80">
        <f t="shared" si="1"/>
        <v>2159.279</v>
      </c>
      <c r="I564" s="81"/>
      <c r="J564" s="82">
        <f t="shared" si="8"/>
        <v>2249.16</v>
      </c>
      <c r="K564" s="8"/>
      <c r="L564" s="74">
        <f t="shared" si="2"/>
        <v>2240</v>
      </c>
      <c r="M564" s="8"/>
      <c r="N564" s="31">
        <f t="shared" si="3"/>
        <v>788136.835</v>
      </c>
      <c r="O564" s="8"/>
      <c r="P564" s="47">
        <f>BCC!L564*0.07*'$100 ref'!P$3</f>
        <v>89.6</v>
      </c>
    </row>
    <row r="565" ht="19.5" customHeight="1">
      <c r="A565" s="8"/>
      <c r="B565" s="9">
        <f t="shared" si="4"/>
        <v>9.16</v>
      </c>
      <c r="C565" s="16">
        <f t="shared" si="5"/>
        <v>560</v>
      </c>
      <c r="D565" s="28">
        <f t="shared" si="6"/>
        <v>216030</v>
      </c>
      <c r="E565" s="78" t="s">
        <v>15</v>
      </c>
      <c r="F565" s="79">
        <f t="shared" si="7"/>
        <v>1.01</v>
      </c>
      <c r="G565" s="78" t="s">
        <v>17</v>
      </c>
      <c r="H565" s="80">
        <f t="shared" si="1"/>
        <v>2181.903</v>
      </c>
      <c r="I565" s="81"/>
      <c r="J565" s="82">
        <f t="shared" si="8"/>
        <v>2280.663</v>
      </c>
      <c r="K565" s="8"/>
      <c r="L565" s="74">
        <f t="shared" si="2"/>
        <v>2280</v>
      </c>
      <c r="M565" s="8"/>
      <c r="N565" s="31">
        <f t="shared" si="3"/>
        <v>796394.595</v>
      </c>
      <c r="O565" s="8"/>
      <c r="P565" s="47">
        <f>BCC!L565*0.07*'$100 ref'!P$3</f>
        <v>89.6</v>
      </c>
    </row>
    <row r="566" ht="19.5" customHeight="1">
      <c r="A566" s="8"/>
      <c r="B566" s="9">
        <f t="shared" si="4"/>
        <v>0.663</v>
      </c>
      <c r="C566" s="16">
        <f t="shared" si="5"/>
        <v>561</v>
      </c>
      <c r="D566" s="28">
        <f t="shared" si="6"/>
        <v>218310</v>
      </c>
      <c r="E566" s="78" t="s">
        <v>15</v>
      </c>
      <c r="F566" s="79">
        <f t="shared" si="7"/>
        <v>1.01</v>
      </c>
      <c r="G566" s="78" t="s">
        <v>17</v>
      </c>
      <c r="H566" s="80">
        <f t="shared" si="1"/>
        <v>2204.931</v>
      </c>
      <c r="I566" s="81"/>
      <c r="J566" s="82">
        <f t="shared" si="8"/>
        <v>2295.194</v>
      </c>
      <c r="K566" s="8"/>
      <c r="L566" s="74">
        <f t="shared" si="2"/>
        <v>2290</v>
      </c>
      <c r="M566" s="8"/>
      <c r="N566" s="31">
        <f t="shared" si="3"/>
        <v>804799.815</v>
      </c>
      <c r="O566" s="8"/>
      <c r="P566" s="47">
        <f>BCC!L566*0.07*'$100 ref'!P$3</f>
        <v>89.6</v>
      </c>
    </row>
    <row r="567" ht="19.5" customHeight="1">
      <c r="A567" s="8"/>
      <c r="B567" s="9">
        <f t="shared" si="4"/>
        <v>5.194</v>
      </c>
      <c r="C567" s="16">
        <f t="shared" si="5"/>
        <v>562</v>
      </c>
      <c r="D567" s="28">
        <f t="shared" si="6"/>
        <v>220600</v>
      </c>
      <c r="E567" s="78" t="s">
        <v>15</v>
      </c>
      <c r="F567" s="79">
        <f t="shared" si="7"/>
        <v>1.01</v>
      </c>
      <c r="G567" s="78" t="s">
        <v>17</v>
      </c>
      <c r="H567" s="80">
        <f t="shared" si="1"/>
        <v>2228.06</v>
      </c>
      <c r="I567" s="81"/>
      <c r="J567" s="82">
        <f t="shared" si="8"/>
        <v>2322.854</v>
      </c>
      <c r="K567" s="8"/>
      <c r="L567" s="74">
        <f t="shared" si="2"/>
        <v>2320</v>
      </c>
      <c r="M567" s="8"/>
      <c r="N567" s="31">
        <f t="shared" si="3"/>
        <v>813241.9</v>
      </c>
      <c r="O567" s="8"/>
      <c r="P567" s="47">
        <f>BCC!L567*0.07*'$100 ref'!P$3</f>
        <v>92.4</v>
      </c>
    </row>
    <row r="568" ht="19.5" customHeight="1">
      <c r="A568" s="8"/>
      <c r="B568" s="9">
        <f t="shared" si="4"/>
        <v>2.854</v>
      </c>
      <c r="C568" s="16">
        <f t="shared" si="5"/>
        <v>563</v>
      </c>
      <c r="D568" s="28">
        <f t="shared" si="6"/>
        <v>222920</v>
      </c>
      <c r="E568" s="78" t="s">
        <v>15</v>
      </c>
      <c r="F568" s="79">
        <f t="shared" si="7"/>
        <v>1.01</v>
      </c>
      <c r="G568" s="78" t="s">
        <v>17</v>
      </c>
      <c r="H568" s="80">
        <f t="shared" si="1"/>
        <v>2251.492</v>
      </c>
      <c r="I568" s="81"/>
      <c r="J568" s="82">
        <f t="shared" si="8"/>
        <v>2346.746</v>
      </c>
      <c r="K568" s="8"/>
      <c r="L568" s="74">
        <f t="shared" si="2"/>
        <v>2340</v>
      </c>
      <c r="M568" s="8"/>
      <c r="N568" s="31">
        <f t="shared" si="3"/>
        <v>821794.58</v>
      </c>
      <c r="O568" s="8"/>
      <c r="P568" s="47">
        <f>BCC!L568*0.07*'$100 ref'!P$3</f>
        <v>92.4</v>
      </c>
    </row>
    <row r="569" ht="19.5" customHeight="1">
      <c r="A569" s="8"/>
      <c r="B569" s="9">
        <f t="shared" si="4"/>
        <v>6.746</v>
      </c>
      <c r="C569" s="16">
        <f t="shared" si="5"/>
        <v>564</v>
      </c>
      <c r="D569" s="28">
        <f t="shared" si="6"/>
        <v>225260</v>
      </c>
      <c r="E569" s="78" t="s">
        <v>15</v>
      </c>
      <c r="F569" s="79">
        <f t="shared" si="7"/>
        <v>1.01</v>
      </c>
      <c r="G569" s="78" t="s">
        <v>17</v>
      </c>
      <c r="H569" s="80">
        <f t="shared" si="1"/>
        <v>2275.126</v>
      </c>
      <c r="I569" s="81"/>
      <c r="J569" s="82">
        <f t="shared" si="8"/>
        <v>2374.272</v>
      </c>
      <c r="K569" s="8"/>
      <c r="L569" s="74">
        <f t="shared" si="2"/>
        <v>2370</v>
      </c>
      <c r="M569" s="8"/>
      <c r="N569" s="31">
        <f t="shared" si="3"/>
        <v>830420.99</v>
      </c>
      <c r="O569" s="8"/>
      <c r="P569" s="47">
        <f>BCC!L569*0.07*'$100 ref'!P$3</f>
        <v>92.4</v>
      </c>
    </row>
    <row r="570" ht="19.5" customHeight="1">
      <c r="A570" s="8"/>
      <c r="B570" s="9">
        <f t="shared" si="4"/>
        <v>4.272</v>
      </c>
      <c r="C570" s="16">
        <f t="shared" si="5"/>
        <v>565</v>
      </c>
      <c r="D570" s="28">
        <f t="shared" si="6"/>
        <v>227630</v>
      </c>
      <c r="E570" s="78" t="s">
        <v>15</v>
      </c>
      <c r="F570" s="79">
        <f t="shared" si="7"/>
        <v>1.01</v>
      </c>
      <c r="G570" s="78" t="s">
        <v>17</v>
      </c>
      <c r="H570" s="80">
        <f t="shared" si="1"/>
        <v>2299.063</v>
      </c>
      <c r="I570" s="81"/>
      <c r="J570" s="82">
        <f t="shared" si="8"/>
        <v>2395.735</v>
      </c>
      <c r="K570" s="8"/>
      <c r="L570" s="74">
        <f t="shared" si="2"/>
        <v>2390</v>
      </c>
      <c r="M570" s="8"/>
      <c r="N570" s="31">
        <f t="shared" si="3"/>
        <v>839157.995</v>
      </c>
      <c r="O570" s="8"/>
      <c r="P570" s="47">
        <f>BCC!L570*0.07*'$100 ref'!P$3</f>
        <v>95.2</v>
      </c>
    </row>
    <row r="571" ht="19.5" customHeight="1">
      <c r="A571" s="8"/>
      <c r="B571" s="9">
        <f t="shared" si="4"/>
        <v>5.735</v>
      </c>
      <c r="C571" s="16">
        <f t="shared" si="5"/>
        <v>566</v>
      </c>
      <c r="D571" s="28">
        <f t="shared" si="6"/>
        <v>230020</v>
      </c>
      <c r="E571" s="78" t="s">
        <v>15</v>
      </c>
      <c r="F571" s="79">
        <f t="shared" si="7"/>
        <v>1.01</v>
      </c>
      <c r="G571" s="78" t="s">
        <v>17</v>
      </c>
      <c r="H571" s="80">
        <f t="shared" si="1"/>
        <v>2323.202</v>
      </c>
      <c r="I571" s="81"/>
      <c r="J571" s="82">
        <f t="shared" si="8"/>
        <v>2424.137</v>
      </c>
      <c r="K571" s="8"/>
      <c r="L571" s="74">
        <f t="shared" si="2"/>
        <v>2420</v>
      </c>
      <c r="M571" s="8"/>
      <c r="N571" s="31">
        <f t="shared" si="3"/>
        <v>847968.73</v>
      </c>
      <c r="O571" s="8"/>
      <c r="P571" s="47">
        <f>BCC!L571*0.07*'$100 ref'!P$3</f>
        <v>95.2</v>
      </c>
    </row>
    <row r="572" ht="19.5" customHeight="1">
      <c r="A572" s="8"/>
      <c r="B572" s="9">
        <f t="shared" si="4"/>
        <v>4.137</v>
      </c>
      <c r="C572" s="16">
        <f t="shared" si="5"/>
        <v>567</v>
      </c>
      <c r="D572" s="28">
        <f t="shared" si="6"/>
        <v>232440</v>
      </c>
      <c r="E572" s="78" t="s">
        <v>15</v>
      </c>
      <c r="F572" s="79">
        <f t="shared" si="7"/>
        <v>1.01</v>
      </c>
      <c r="G572" s="78" t="s">
        <v>17</v>
      </c>
      <c r="H572" s="80">
        <f t="shared" si="1"/>
        <v>2347.644</v>
      </c>
      <c r="I572" s="81"/>
      <c r="J572" s="82">
        <f t="shared" si="8"/>
        <v>2446.981</v>
      </c>
      <c r="K572" s="8"/>
      <c r="L572" s="74">
        <f t="shared" si="2"/>
        <v>2440</v>
      </c>
      <c r="M572" s="8"/>
      <c r="N572" s="31">
        <f t="shared" si="3"/>
        <v>856890.06</v>
      </c>
      <c r="O572" s="8"/>
      <c r="P572" s="47">
        <f>BCC!L572*0.07*'$100 ref'!P$3</f>
        <v>95.2</v>
      </c>
    </row>
    <row r="573" ht="19.5" customHeight="1">
      <c r="A573" s="8"/>
      <c r="B573" s="9">
        <f t="shared" si="4"/>
        <v>6.981</v>
      </c>
      <c r="C573" s="16">
        <f t="shared" si="5"/>
        <v>568</v>
      </c>
      <c r="D573" s="28">
        <f t="shared" si="6"/>
        <v>234880</v>
      </c>
      <c r="E573" s="78" t="s">
        <v>15</v>
      </c>
      <c r="F573" s="79">
        <f t="shared" si="7"/>
        <v>1.01</v>
      </c>
      <c r="G573" s="78" t="s">
        <v>17</v>
      </c>
      <c r="H573" s="80">
        <f t="shared" si="1"/>
        <v>2372.288</v>
      </c>
      <c r="I573" s="81"/>
      <c r="J573" s="82">
        <f t="shared" si="8"/>
        <v>2474.469</v>
      </c>
      <c r="K573" s="8"/>
      <c r="L573" s="74">
        <f t="shared" si="2"/>
        <v>2470</v>
      </c>
      <c r="M573" s="8"/>
      <c r="N573" s="31">
        <f t="shared" si="3"/>
        <v>865885.12</v>
      </c>
      <c r="O573" s="8"/>
      <c r="P573" s="47">
        <f>BCC!L573*0.07*'$100 ref'!P$3</f>
        <v>98</v>
      </c>
    </row>
    <row r="574" ht="19.5" customHeight="1">
      <c r="A574" s="8"/>
      <c r="B574" s="9">
        <f t="shared" si="4"/>
        <v>4.469</v>
      </c>
      <c r="C574" s="16">
        <f t="shared" si="5"/>
        <v>569</v>
      </c>
      <c r="D574" s="28">
        <f t="shared" si="6"/>
        <v>237350</v>
      </c>
      <c r="E574" s="78" t="s">
        <v>15</v>
      </c>
      <c r="F574" s="79">
        <f t="shared" si="7"/>
        <v>1.01</v>
      </c>
      <c r="G574" s="78" t="s">
        <v>17</v>
      </c>
      <c r="H574" s="80">
        <f t="shared" si="1"/>
        <v>2397.235</v>
      </c>
      <c r="I574" s="81"/>
      <c r="J574" s="82">
        <f t="shared" si="8"/>
        <v>2499.704</v>
      </c>
      <c r="K574" s="8"/>
      <c r="L574" s="74">
        <f t="shared" si="2"/>
        <v>2490</v>
      </c>
      <c r="M574" s="8"/>
      <c r="N574" s="31">
        <f t="shared" si="3"/>
        <v>874990.775</v>
      </c>
      <c r="O574" s="8"/>
      <c r="P574" s="47">
        <f>BCC!L574*0.07*'$100 ref'!P$3</f>
        <v>98</v>
      </c>
    </row>
    <row r="575" ht="19.5" customHeight="1">
      <c r="A575" s="8"/>
      <c r="B575" s="9">
        <f t="shared" si="4"/>
        <v>9.704</v>
      </c>
      <c r="C575" s="16">
        <f t="shared" si="5"/>
        <v>570</v>
      </c>
      <c r="D575" s="28">
        <f t="shared" si="6"/>
        <v>239840</v>
      </c>
      <c r="E575" s="78" t="s">
        <v>15</v>
      </c>
      <c r="F575" s="79">
        <f t="shared" si="7"/>
        <v>1.01</v>
      </c>
      <c r="G575" s="78" t="s">
        <v>17</v>
      </c>
      <c r="H575" s="80">
        <f t="shared" si="1"/>
        <v>2422.384</v>
      </c>
      <c r="I575" s="81"/>
      <c r="J575" s="82">
        <f t="shared" si="8"/>
        <v>2530.088</v>
      </c>
      <c r="K575" s="8"/>
      <c r="L575" s="74">
        <f t="shared" si="2"/>
        <v>2530</v>
      </c>
      <c r="M575" s="8"/>
      <c r="N575" s="31">
        <f t="shared" si="3"/>
        <v>884170.16</v>
      </c>
      <c r="O575" s="8"/>
      <c r="P575" s="47">
        <f>BCC!L575*0.07*'$100 ref'!P$3</f>
        <v>98</v>
      </c>
    </row>
    <row r="576" ht="19.5" customHeight="1">
      <c r="A576" s="8"/>
      <c r="B576" s="9">
        <f t="shared" si="4"/>
        <v>0.08799999999</v>
      </c>
      <c r="C576" s="16">
        <f t="shared" si="5"/>
        <v>571</v>
      </c>
      <c r="D576" s="28">
        <f t="shared" si="6"/>
        <v>242370</v>
      </c>
      <c r="E576" s="78" t="s">
        <v>15</v>
      </c>
      <c r="F576" s="79">
        <f t="shared" si="7"/>
        <v>1.01</v>
      </c>
      <c r="G576" s="78" t="s">
        <v>17</v>
      </c>
      <c r="H576" s="80">
        <f t="shared" si="1"/>
        <v>2447.937</v>
      </c>
      <c r="I576" s="81"/>
      <c r="J576" s="82">
        <f t="shared" si="8"/>
        <v>2546.025</v>
      </c>
      <c r="K576" s="8"/>
      <c r="L576" s="74">
        <f t="shared" si="2"/>
        <v>2540</v>
      </c>
      <c r="M576" s="8"/>
      <c r="N576" s="31">
        <f t="shared" si="3"/>
        <v>893497.005</v>
      </c>
      <c r="O576" s="8"/>
      <c r="P576" s="47">
        <f>BCC!L576*0.07*'$100 ref'!P$3</f>
        <v>100.8</v>
      </c>
    </row>
    <row r="577" ht="19.5" customHeight="1">
      <c r="A577" s="8"/>
      <c r="B577" s="9">
        <f t="shared" si="4"/>
        <v>6.025</v>
      </c>
      <c r="C577" s="16">
        <f t="shared" si="5"/>
        <v>572</v>
      </c>
      <c r="D577" s="28">
        <f t="shared" si="6"/>
        <v>244910</v>
      </c>
      <c r="E577" s="78" t="s">
        <v>15</v>
      </c>
      <c r="F577" s="79">
        <f t="shared" si="7"/>
        <v>1.01</v>
      </c>
      <c r="G577" s="78" t="s">
        <v>17</v>
      </c>
      <c r="H577" s="80">
        <f t="shared" si="1"/>
        <v>2473.591</v>
      </c>
      <c r="I577" s="81"/>
      <c r="J577" s="82">
        <f t="shared" si="8"/>
        <v>2580.416</v>
      </c>
      <c r="K577" s="8"/>
      <c r="L577" s="74">
        <f t="shared" si="2"/>
        <v>2580</v>
      </c>
      <c r="M577" s="8"/>
      <c r="N577" s="31">
        <f t="shared" si="3"/>
        <v>902860.715</v>
      </c>
      <c r="O577" s="8"/>
      <c r="P577" s="47">
        <f>BCC!L577*0.07*'$100 ref'!P$3</f>
        <v>100.8</v>
      </c>
    </row>
    <row r="578" ht="19.5" customHeight="1">
      <c r="A578" s="8"/>
      <c r="B578" s="9">
        <f t="shared" si="4"/>
        <v>0.416</v>
      </c>
      <c r="C578" s="16">
        <f t="shared" si="5"/>
        <v>573</v>
      </c>
      <c r="D578" s="28">
        <f t="shared" si="6"/>
        <v>247490</v>
      </c>
      <c r="E578" s="78" t="s">
        <v>15</v>
      </c>
      <c r="F578" s="79">
        <f t="shared" si="7"/>
        <v>1.01</v>
      </c>
      <c r="G578" s="78" t="s">
        <v>17</v>
      </c>
      <c r="H578" s="80">
        <f t="shared" si="1"/>
        <v>2499.649</v>
      </c>
      <c r="I578" s="81"/>
      <c r="J578" s="82">
        <f t="shared" si="8"/>
        <v>2600.865</v>
      </c>
      <c r="K578" s="8"/>
      <c r="L578" s="74">
        <f t="shared" si="2"/>
        <v>2600</v>
      </c>
      <c r="M578" s="8"/>
      <c r="N578" s="31">
        <f t="shared" si="3"/>
        <v>912371.885</v>
      </c>
      <c r="O578" s="8"/>
      <c r="P578" s="47">
        <f>BCC!L578*0.07*'$100 ref'!P$3</f>
        <v>100.8</v>
      </c>
    </row>
    <row r="579" ht="19.5" customHeight="1">
      <c r="A579" s="8"/>
      <c r="B579" s="9">
        <f t="shared" si="4"/>
        <v>0.865</v>
      </c>
      <c r="C579" s="16">
        <f t="shared" si="5"/>
        <v>574</v>
      </c>
      <c r="D579" s="28">
        <f t="shared" si="6"/>
        <v>250090</v>
      </c>
      <c r="E579" s="78" t="s">
        <v>15</v>
      </c>
      <c r="F579" s="79">
        <f t="shared" si="7"/>
        <v>1.01</v>
      </c>
      <c r="G579" s="78" t="s">
        <v>17</v>
      </c>
      <c r="H579" s="80">
        <f t="shared" si="1"/>
        <v>2525.909</v>
      </c>
      <c r="I579" s="81"/>
      <c r="J579" s="82">
        <f t="shared" si="8"/>
        <v>2627.574</v>
      </c>
      <c r="K579" s="8"/>
      <c r="L579" s="74">
        <f t="shared" si="2"/>
        <v>2620</v>
      </c>
      <c r="M579" s="8"/>
      <c r="N579" s="31">
        <f t="shared" si="3"/>
        <v>921956.785</v>
      </c>
      <c r="O579" s="8"/>
      <c r="P579" s="47">
        <f>BCC!L579*0.07*'$100 ref'!P$3</f>
        <v>103.6</v>
      </c>
    </row>
    <row r="580" ht="19.5" customHeight="1">
      <c r="A580" s="8"/>
      <c r="B580" s="9">
        <f t="shared" si="4"/>
        <v>7.574</v>
      </c>
      <c r="C580" s="16">
        <f t="shared" si="5"/>
        <v>575</v>
      </c>
      <c r="D580" s="28">
        <f t="shared" si="6"/>
        <v>252710</v>
      </c>
      <c r="E580" s="78" t="s">
        <v>15</v>
      </c>
      <c r="F580" s="79">
        <f t="shared" si="7"/>
        <v>1.01</v>
      </c>
      <c r="G580" s="78" t="s">
        <v>17</v>
      </c>
      <c r="H580" s="80">
        <f t="shared" si="1"/>
        <v>2552.371</v>
      </c>
      <c r="I580" s="81"/>
      <c r="J580" s="82">
        <f t="shared" si="8"/>
        <v>2663.545</v>
      </c>
      <c r="K580" s="8"/>
      <c r="L580" s="74">
        <f t="shared" si="2"/>
        <v>2660</v>
      </c>
      <c r="M580" s="8"/>
      <c r="N580" s="31">
        <f t="shared" si="3"/>
        <v>931615.415</v>
      </c>
      <c r="O580" s="8"/>
      <c r="P580" s="47">
        <f>BCC!L580*0.07*'$100 ref'!P$3</f>
        <v>103.6</v>
      </c>
    </row>
    <row r="581" ht="19.5" customHeight="1">
      <c r="A581" s="8"/>
      <c r="B581" s="9">
        <f t="shared" si="4"/>
        <v>3.545</v>
      </c>
      <c r="C581" s="16">
        <f t="shared" si="5"/>
        <v>576</v>
      </c>
      <c r="D581" s="28">
        <f t="shared" si="6"/>
        <v>255370</v>
      </c>
      <c r="E581" s="78" t="s">
        <v>15</v>
      </c>
      <c r="F581" s="79">
        <f t="shared" si="7"/>
        <v>1.01</v>
      </c>
      <c r="G581" s="78" t="s">
        <v>17</v>
      </c>
      <c r="H581" s="80">
        <f t="shared" si="1"/>
        <v>2579.237</v>
      </c>
      <c r="I581" s="81"/>
      <c r="J581" s="82">
        <f t="shared" si="8"/>
        <v>2686.382</v>
      </c>
      <c r="K581" s="8"/>
      <c r="L581" s="74">
        <f t="shared" si="2"/>
        <v>2680</v>
      </c>
      <c r="M581" s="8"/>
      <c r="N581" s="31">
        <f t="shared" si="3"/>
        <v>941421.505</v>
      </c>
      <c r="O581" s="8"/>
      <c r="P581" s="47">
        <f>BCC!L581*0.07*'$100 ref'!P$3</f>
        <v>106.4</v>
      </c>
    </row>
    <row r="582" ht="19.5" customHeight="1">
      <c r="A582" s="8"/>
      <c r="B582" s="9">
        <f t="shared" si="4"/>
        <v>6.382</v>
      </c>
      <c r="C582" s="16">
        <f t="shared" si="5"/>
        <v>577</v>
      </c>
      <c r="D582" s="28">
        <f t="shared" si="6"/>
        <v>258050</v>
      </c>
      <c r="E582" s="78" t="s">
        <v>15</v>
      </c>
      <c r="F582" s="79">
        <f t="shared" si="7"/>
        <v>1.01</v>
      </c>
      <c r="G582" s="78" t="s">
        <v>17</v>
      </c>
      <c r="H582" s="80">
        <f t="shared" si="1"/>
        <v>2606.305</v>
      </c>
      <c r="I582" s="81"/>
      <c r="J582" s="82">
        <f t="shared" si="8"/>
        <v>2719.087</v>
      </c>
      <c r="K582" s="8"/>
      <c r="L582" s="74">
        <f t="shared" si="2"/>
        <v>2710</v>
      </c>
      <c r="M582" s="8"/>
      <c r="N582" s="31">
        <f t="shared" si="3"/>
        <v>951301.325</v>
      </c>
      <c r="O582" s="8"/>
      <c r="P582" s="47">
        <f>BCC!L582*0.07*'$100 ref'!P$3</f>
        <v>106.4</v>
      </c>
    </row>
    <row r="583" ht="19.5" customHeight="1">
      <c r="A583" s="8"/>
      <c r="B583" s="9">
        <f t="shared" si="4"/>
        <v>9.087</v>
      </c>
      <c r="C583" s="16">
        <f t="shared" si="5"/>
        <v>578</v>
      </c>
      <c r="D583" s="28">
        <f t="shared" si="6"/>
        <v>260760</v>
      </c>
      <c r="E583" s="78" t="s">
        <v>15</v>
      </c>
      <c r="F583" s="79">
        <f t="shared" si="7"/>
        <v>1.01</v>
      </c>
      <c r="G583" s="78" t="s">
        <v>17</v>
      </c>
      <c r="H583" s="80">
        <f t="shared" si="1"/>
        <v>2633.676</v>
      </c>
      <c r="I583" s="81"/>
      <c r="J583" s="82">
        <f t="shared" si="8"/>
        <v>2749.163</v>
      </c>
      <c r="K583" s="8"/>
      <c r="L583" s="74">
        <f t="shared" si="2"/>
        <v>2740</v>
      </c>
      <c r="M583" s="8"/>
      <c r="N583" s="31">
        <f t="shared" si="3"/>
        <v>961291.74</v>
      </c>
      <c r="O583" s="8"/>
      <c r="P583" s="47">
        <f>BCC!L583*0.07*'$100 ref'!P$3</f>
        <v>106.4</v>
      </c>
    </row>
    <row r="584" ht="19.5" customHeight="1">
      <c r="A584" s="8"/>
      <c r="B584" s="9">
        <f t="shared" si="4"/>
        <v>9.163</v>
      </c>
      <c r="C584" s="16">
        <f t="shared" si="5"/>
        <v>579</v>
      </c>
      <c r="D584" s="28">
        <f t="shared" si="6"/>
        <v>263500</v>
      </c>
      <c r="E584" s="78" t="s">
        <v>15</v>
      </c>
      <c r="F584" s="79">
        <f t="shared" si="7"/>
        <v>1.01</v>
      </c>
      <c r="G584" s="78" t="s">
        <v>17</v>
      </c>
      <c r="H584" s="80">
        <f t="shared" si="1"/>
        <v>2661.35</v>
      </c>
      <c r="I584" s="81"/>
      <c r="J584" s="82">
        <f t="shared" si="8"/>
        <v>2776.913</v>
      </c>
      <c r="K584" s="8"/>
      <c r="L584" s="74">
        <f t="shared" si="2"/>
        <v>2770</v>
      </c>
      <c r="M584" s="8"/>
      <c r="N584" s="31">
        <f t="shared" si="3"/>
        <v>971392.75</v>
      </c>
      <c r="O584" s="8"/>
      <c r="P584" s="47">
        <f>BCC!L584*0.07*'$100 ref'!P$3</f>
        <v>109.2</v>
      </c>
    </row>
    <row r="585" ht="19.5" customHeight="1">
      <c r="A585" s="8"/>
      <c r="B585" s="9">
        <f t="shared" si="4"/>
        <v>6.913</v>
      </c>
      <c r="C585" s="16">
        <f t="shared" si="5"/>
        <v>580</v>
      </c>
      <c r="D585" s="28">
        <f t="shared" si="6"/>
        <v>266270</v>
      </c>
      <c r="E585" s="78" t="s">
        <v>15</v>
      </c>
      <c r="F585" s="79">
        <f t="shared" si="7"/>
        <v>1.01</v>
      </c>
      <c r="G585" s="78" t="s">
        <v>17</v>
      </c>
      <c r="H585" s="80">
        <f t="shared" si="1"/>
        <v>2689.327</v>
      </c>
      <c r="I585" s="81"/>
      <c r="J585" s="82">
        <f t="shared" si="8"/>
        <v>2805.44</v>
      </c>
      <c r="K585" s="8"/>
      <c r="L585" s="74">
        <f t="shared" si="2"/>
        <v>2800</v>
      </c>
      <c r="M585" s="8"/>
      <c r="N585" s="31">
        <f t="shared" si="3"/>
        <v>981604.355</v>
      </c>
      <c r="O585" s="8"/>
      <c r="P585" s="47">
        <f>BCC!L585*0.07*'$100 ref'!P$3</f>
        <v>109.2</v>
      </c>
    </row>
    <row r="586" ht="19.5" customHeight="1">
      <c r="A586" s="8"/>
      <c r="B586" s="9">
        <f t="shared" si="4"/>
        <v>5.44</v>
      </c>
      <c r="C586" s="16">
        <f t="shared" si="5"/>
        <v>581</v>
      </c>
      <c r="D586" s="28">
        <f t="shared" si="6"/>
        <v>269070</v>
      </c>
      <c r="E586" s="78" t="s">
        <v>15</v>
      </c>
      <c r="F586" s="79">
        <f t="shared" si="7"/>
        <v>1.01</v>
      </c>
      <c r="G586" s="78" t="s">
        <v>17</v>
      </c>
      <c r="H586" s="80">
        <f t="shared" si="1"/>
        <v>2717.607</v>
      </c>
      <c r="I586" s="81"/>
      <c r="J586" s="82">
        <f t="shared" si="8"/>
        <v>2832.247</v>
      </c>
      <c r="K586" s="8"/>
      <c r="L586" s="74">
        <f t="shared" si="2"/>
        <v>2830</v>
      </c>
      <c r="M586" s="8"/>
      <c r="N586" s="31">
        <f t="shared" si="3"/>
        <v>991926.555</v>
      </c>
      <c r="O586" s="8"/>
      <c r="P586" s="47">
        <f>BCC!L586*0.07*'$100 ref'!P$3</f>
        <v>109.2</v>
      </c>
    </row>
    <row r="587" ht="19.5" customHeight="1">
      <c r="A587" s="8"/>
      <c r="B587" s="9">
        <f t="shared" si="4"/>
        <v>2.247</v>
      </c>
      <c r="C587" s="16">
        <f t="shared" si="5"/>
        <v>582</v>
      </c>
      <c r="D587" s="28">
        <f t="shared" si="6"/>
        <v>271900</v>
      </c>
      <c r="E587" s="78" t="s">
        <v>15</v>
      </c>
      <c r="F587" s="79">
        <f t="shared" si="7"/>
        <v>1.01</v>
      </c>
      <c r="G587" s="78" t="s">
        <v>17</v>
      </c>
      <c r="H587" s="80">
        <f t="shared" si="1"/>
        <v>2746.19</v>
      </c>
      <c r="I587" s="81"/>
      <c r="J587" s="82">
        <f t="shared" si="8"/>
        <v>2857.637</v>
      </c>
      <c r="K587" s="8"/>
      <c r="L587" s="74">
        <f t="shared" si="2"/>
        <v>2850</v>
      </c>
      <c r="M587" s="8"/>
      <c r="N587" s="31">
        <f t="shared" si="3"/>
        <v>1002359.35</v>
      </c>
      <c r="O587" s="8"/>
      <c r="P587" s="47">
        <f>BCC!L587*0.07*'$100 ref'!P$3</f>
        <v>112</v>
      </c>
    </row>
    <row r="588" ht="19.5" customHeight="1">
      <c r="A588" s="8"/>
      <c r="B588" s="9">
        <f t="shared" si="4"/>
        <v>7.637</v>
      </c>
      <c r="C588" s="16">
        <f t="shared" si="5"/>
        <v>583</v>
      </c>
      <c r="D588" s="28">
        <f t="shared" si="6"/>
        <v>274750</v>
      </c>
      <c r="E588" s="78" t="s">
        <v>15</v>
      </c>
      <c r="F588" s="79">
        <f t="shared" si="7"/>
        <v>1.01</v>
      </c>
      <c r="G588" s="78" t="s">
        <v>17</v>
      </c>
      <c r="H588" s="80">
        <f t="shared" si="1"/>
        <v>2774.975</v>
      </c>
      <c r="I588" s="81"/>
      <c r="J588" s="82">
        <f t="shared" si="8"/>
        <v>2894.612</v>
      </c>
      <c r="K588" s="8"/>
      <c r="L588" s="74">
        <f t="shared" si="2"/>
        <v>2890</v>
      </c>
      <c r="M588" s="8"/>
      <c r="N588" s="31">
        <f t="shared" si="3"/>
        <v>1012865.875</v>
      </c>
      <c r="O588" s="8"/>
      <c r="P588" s="47">
        <f>BCC!L588*0.07*'$100 ref'!P$3</f>
        <v>112</v>
      </c>
    </row>
    <row r="589" ht="19.5" customHeight="1">
      <c r="A589" s="8"/>
      <c r="B589" s="9">
        <f t="shared" si="4"/>
        <v>4.612</v>
      </c>
      <c r="C589" s="16">
        <f t="shared" si="5"/>
        <v>584</v>
      </c>
      <c r="D589" s="28">
        <f t="shared" si="6"/>
        <v>277640</v>
      </c>
      <c r="E589" s="78" t="s">
        <v>15</v>
      </c>
      <c r="F589" s="79">
        <f t="shared" si="7"/>
        <v>1.01</v>
      </c>
      <c r="G589" s="78" t="s">
        <v>17</v>
      </c>
      <c r="H589" s="80">
        <f t="shared" si="1"/>
        <v>2804.164</v>
      </c>
      <c r="I589" s="81"/>
      <c r="J589" s="82">
        <f t="shared" si="8"/>
        <v>2920.776</v>
      </c>
      <c r="K589" s="8"/>
      <c r="L589" s="74">
        <f t="shared" si="2"/>
        <v>2920</v>
      </c>
      <c r="M589" s="8"/>
      <c r="N589" s="31">
        <f t="shared" si="3"/>
        <v>1023519.86</v>
      </c>
      <c r="O589" s="8"/>
      <c r="P589" s="47">
        <f>BCC!L589*0.07*'$100 ref'!P$3</f>
        <v>114.8</v>
      </c>
    </row>
    <row r="590" ht="19.5" customHeight="1">
      <c r="A590" s="8"/>
      <c r="B590" s="9">
        <f t="shared" si="4"/>
        <v>0.776</v>
      </c>
      <c r="C590" s="16">
        <f t="shared" si="5"/>
        <v>585</v>
      </c>
      <c r="D590" s="28">
        <f t="shared" si="6"/>
        <v>280560</v>
      </c>
      <c r="E590" s="78" t="s">
        <v>15</v>
      </c>
      <c r="F590" s="79">
        <f t="shared" si="7"/>
        <v>1.01</v>
      </c>
      <c r="G590" s="78" t="s">
        <v>17</v>
      </c>
      <c r="H590" s="80">
        <f t="shared" si="1"/>
        <v>2833.656</v>
      </c>
      <c r="I590" s="81"/>
      <c r="J590" s="82">
        <f t="shared" si="8"/>
        <v>2949.232</v>
      </c>
      <c r="K590" s="8"/>
      <c r="L590" s="74">
        <f t="shared" si="2"/>
        <v>2940</v>
      </c>
      <c r="M590" s="8"/>
      <c r="N590" s="31">
        <f t="shared" si="3"/>
        <v>1034284.44</v>
      </c>
      <c r="O590" s="8"/>
      <c r="P590" s="47">
        <f>BCC!L590*0.07*'$100 ref'!P$3</f>
        <v>114.8</v>
      </c>
    </row>
    <row r="591" ht="19.5" customHeight="1">
      <c r="A591" s="8"/>
      <c r="B591" s="9">
        <f t="shared" si="4"/>
        <v>9.232</v>
      </c>
      <c r="C591" s="16">
        <f t="shared" si="5"/>
        <v>586</v>
      </c>
      <c r="D591" s="28">
        <f t="shared" si="6"/>
        <v>283500</v>
      </c>
      <c r="E591" s="78" t="s">
        <v>15</v>
      </c>
      <c r="F591" s="79">
        <f t="shared" si="7"/>
        <v>1.01</v>
      </c>
      <c r="G591" s="78" t="s">
        <v>17</v>
      </c>
      <c r="H591" s="80">
        <f t="shared" si="1"/>
        <v>2863.35</v>
      </c>
      <c r="I591" s="81"/>
      <c r="J591" s="82">
        <f t="shared" si="8"/>
        <v>2987.382</v>
      </c>
      <c r="K591" s="8"/>
      <c r="L591" s="74">
        <f t="shared" si="2"/>
        <v>2980</v>
      </c>
      <c r="M591" s="8"/>
      <c r="N591" s="31">
        <f t="shared" si="3"/>
        <v>1045122.75</v>
      </c>
      <c r="O591" s="8"/>
      <c r="P591" s="47">
        <f>BCC!L591*0.07*'$100 ref'!P$3</f>
        <v>117.6</v>
      </c>
    </row>
    <row r="592" ht="19.5" customHeight="1">
      <c r="A592" s="8"/>
      <c r="B592" s="9">
        <f t="shared" si="4"/>
        <v>7.382</v>
      </c>
      <c r="C592" s="16">
        <f t="shared" si="5"/>
        <v>587</v>
      </c>
      <c r="D592" s="28">
        <f t="shared" si="6"/>
        <v>286480</v>
      </c>
      <c r="E592" s="78" t="s">
        <v>15</v>
      </c>
      <c r="F592" s="79">
        <f t="shared" si="7"/>
        <v>1.01</v>
      </c>
      <c r="G592" s="78" t="s">
        <v>17</v>
      </c>
      <c r="H592" s="80">
        <f t="shared" si="1"/>
        <v>2893.448</v>
      </c>
      <c r="I592" s="81"/>
      <c r="J592" s="82">
        <f t="shared" si="8"/>
        <v>3018.43</v>
      </c>
      <c r="K592" s="8"/>
      <c r="L592" s="74">
        <f t="shared" si="2"/>
        <v>3010</v>
      </c>
      <c r="M592" s="8"/>
      <c r="N592" s="31">
        <f t="shared" si="3"/>
        <v>1056108.52</v>
      </c>
      <c r="O592" s="8"/>
      <c r="P592" s="47">
        <f>BCC!L592*0.07*'$100 ref'!P$3</f>
        <v>117.6</v>
      </c>
    </row>
    <row r="593" ht="19.5" customHeight="1">
      <c r="A593" s="8"/>
      <c r="B593" s="9">
        <f t="shared" si="4"/>
        <v>8.43</v>
      </c>
      <c r="C593" s="16">
        <f t="shared" si="5"/>
        <v>588</v>
      </c>
      <c r="D593" s="28">
        <f t="shared" si="6"/>
        <v>289490</v>
      </c>
      <c r="E593" s="78" t="s">
        <v>15</v>
      </c>
      <c r="F593" s="79">
        <f t="shared" si="7"/>
        <v>1.01</v>
      </c>
      <c r="G593" s="78" t="s">
        <v>17</v>
      </c>
      <c r="H593" s="80">
        <f t="shared" si="1"/>
        <v>2923.849</v>
      </c>
      <c r="I593" s="81"/>
      <c r="J593" s="82">
        <f t="shared" si="8"/>
        <v>3049.879</v>
      </c>
      <c r="K593" s="8"/>
      <c r="L593" s="74">
        <f t="shared" si="2"/>
        <v>3040</v>
      </c>
      <c r="M593" s="8"/>
      <c r="N593" s="31">
        <f t="shared" si="3"/>
        <v>1067204.885</v>
      </c>
      <c r="O593" s="8"/>
      <c r="P593" s="47">
        <f>BCC!L593*0.07*'$100 ref'!P$3</f>
        <v>117.6</v>
      </c>
    </row>
    <row r="594" ht="19.5" customHeight="1">
      <c r="A594" s="8"/>
      <c r="B594" s="9">
        <f t="shared" si="4"/>
        <v>9.879</v>
      </c>
      <c r="C594" s="16">
        <f t="shared" si="5"/>
        <v>589</v>
      </c>
      <c r="D594" s="28">
        <f t="shared" si="6"/>
        <v>292530</v>
      </c>
      <c r="E594" s="78" t="s">
        <v>15</v>
      </c>
      <c r="F594" s="79">
        <f t="shared" si="7"/>
        <v>1.01</v>
      </c>
      <c r="G594" s="78" t="s">
        <v>17</v>
      </c>
      <c r="H594" s="80">
        <f t="shared" si="1"/>
        <v>2954.553</v>
      </c>
      <c r="I594" s="81"/>
      <c r="J594" s="82">
        <f t="shared" si="8"/>
        <v>3082.032</v>
      </c>
      <c r="K594" s="8"/>
      <c r="L594" s="74">
        <f t="shared" si="2"/>
        <v>3080</v>
      </c>
      <c r="M594" s="8"/>
      <c r="N594" s="31">
        <f t="shared" si="3"/>
        <v>1078411.845</v>
      </c>
      <c r="O594" s="8"/>
      <c r="P594" s="47">
        <f>BCC!L594*0.07*'$100 ref'!P$3</f>
        <v>120.4</v>
      </c>
    </row>
    <row r="595" ht="19.5" customHeight="1">
      <c r="A595" s="8"/>
      <c r="B595" s="9">
        <f t="shared" si="4"/>
        <v>2.032</v>
      </c>
      <c r="C595" s="16">
        <f t="shared" si="5"/>
        <v>590</v>
      </c>
      <c r="D595" s="28">
        <f t="shared" si="6"/>
        <v>295610</v>
      </c>
      <c r="E595" s="78" t="s">
        <v>15</v>
      </c>
      <c r="F595" s="79">
        <f t="shared" si="7"/>
        <v>1.01</v>
      </c>
      <c r="G595" s="78" t="s">
        <v>17</v>
      </c>
      <c r="H595" s="80">
        <f t="shared" si="1"/>
        <v>2985.661</v>
      </c>
      <c r="I595" s="81"/>
      <c r="J595" s="82">
        <f t="shared" si="8"/>
        <v>3108.093</v>
      </c>
      <c r="K595" s="8"/>
      <c r="L595" s="74">
        <f t="shared" si="2"/>
        <v>3100</v>
      </c>
      <c r="M595" s="8"/>
      <c r="N595" s="31">
        <f t="shared" si="3"/>
        <v>1089766.265</v>
      </c>
      <c r="O595" s="8"/>
      <c r="P595" s="47">
        <f>BCC!L595*0.07*'$100 ref'!P$3</f>
        <v>120.4</v>
      </c>
    </row>
    <row r="596" ht="19.5" customHeight="1">
      <c r="A596" s="8"/>
      <c r="B596" s="9">
        <f t="shared" si="4"/>
        <v>8.093</v>
      </c>
      <c r="C596" s="16">
        <f t="shared" si="5"/>
        <v>591</v>
      </c>
      <c r="D596" s="28">
        <f t="shared" si="6"/>
        <v>298710</v>
      </c>
      <c r="E596" s="78" t="s">
        <v>15</v>
      </c>
      <c r="F596" s="79">
        <f t="shared" si="7"/>
        <v>1.01</v>
      </c>
      <c r="G596" s="78" t="s">
        <v>17</v>
      </c>
      <c r="H596" s="80">
        <f t="shared" si="1"/>
        <v>3016.971</v>
      </c>
      <c r="I596" s="81"/>
      <c r="J596" s="82">
        <f t="shared" si="8"/>
        <v>3145.464</v>
      </c>
      <c r="K596" s="8"/>
      <c r="L596" s="74">
        <f t="shared" si="2"/>
        <v>3140</v>
      </c>
      <c r="M596" s="8"/>
      <c r="N596" s="31">
        <f t="shared" si="3"/>
        <v>1101194.415</v>
      </c>
      <c r="O596" s="8"/>
      <c r="P596" s="47">
        <f>BCC!L596*0.07*'$100 ref'!P$3</f>
        <v>123.2</v>
      </c>
    </row>
    <row r="597" ht="19.5" customHeight="1">
      <c r="A597" s="8"/>
      <c r="B597" s="9">
        <f t="shared" si="4"/>
        <v>5.464</v>
      </c>
      <c r="C597" s="16">
        <f t="shared" si="5"/>
        <v>592</v>
      </c>
      <c r="D597" s="28">
        <f t="shared" si="6"/>
        <v>301850</v>
      </c>
      <c r="E597" s="78" t="s">
        <v>15</v>
      </c>
      <c r="F597" s="79">
        <f t="shared" si="7"/>
        <v>1.01</v>
      </c>
      <c r="G597" s="78" t="s">
        <v>17</v>
      </c>
      <c r="H597" s="80">
        <f t="shared" si="1"/>
        <v>3048.685</v>
      </c>
      <c r="I597" s="81"/>
      <c r="J597" s="82">
        <f t="shared" si="8"/>
        <v>3177.349</v>
      </c>
      <c r="K597" s="8"/>
      <c r="L597" s="74">
        <f t="shared" si="2"/>
        <v>3170</v>
      </c>
      <c r="M597" s="8"/>
      <c r="N597" s="31">
        <f t="shared" si="3"/>
        <v>1112770.025</v>
      </c>
      <c r="O597" s="8"/>
      <c r="P597" s="47">
        <f>BCC!L597*0.07*'$100 ref'!P$3</f>
        <v>123.2</v>
      </c>
    </row>
    <row r="598" ht="19.5" customHeight="1">
      <c r="A598" s="8"/>
      <c r="B598" s="9">
        <f t="shared" si="4"/>
        <v>7.349</v>
      </c>
      <c r="C598" s="16">
        <f t="shared" si="5"/>
        <v>593</v>
      </c>
      <c r="D598" s="28">
        <f t="shared" si="6"/>
        <v>305020</v>
      </c>
      <c r="E598" s="78" t="s">
        <v>15</v>
      </c>
      <c r="F598" s="79">
        <f t="shared" si="7"/>
        <v>1.01</v>
      </c>
      <c r="G598" s="78" t="s">
        <v>17</v>
      </c>
      <c r="H598" s="80">
        <f t="shared" si="1"/>
        <v>3080.702</v>
      </c>
      <c r="I598" s="81"/>
      <c r="J598" s="82">
        <f t="shared" si="8"/>
        <v>3211.251</v>
      </c>
      <c r="K598" s="8"/>
      <c r="L598" s="74">
        <f t="shared" si="2"/>
        <v>3210</v>
      </c>
      <c r="M598" s="8"/>
      <c r="N598" s="31">
        <f t="shared" si="3"/>
        <v>1124456.23</v>
      </c>
      <c r="O598" s="8"/>
      <c r="P598" s="47">
        <f>BCC!L598*0.07*'$100 ref'!P$3</f>
        <v>123.2</v>
      </c>
    </row>
    <row r="599" ht="19.5" customHeight="1">
      <c r="A599" s="8"/>
      <c r="B599" s="9">
        <f t="shared" si="4"/>
        <v>1.251</v>
      </c>
      <c r="C599" s="16">
        <f t="shared" si="5"/>
        <v>594</v>
      </c>
      <c r="D599" s="28">
        <f t="shared" si="6"/>
        <v>308230</v>
      </c>
      <c r="E599" s="78" t="s">
        <v>15</v>
      </c>
      <c r="F599" s="79">
        <f t="shared" si="7"/>
        <v>1.01</v>
      </c>
      <c r="G599" s="78" t="s">
        <v>17</v>
      </c>
      <c r="H599" s="80">
        <f t="shared" si="1"/>
        <v>3113.123</v>
      </c>
      <c r="I599" s="81"/>
      <c r="J599" s="82">
        <f t="shared" si="8"/>
        <v>3237.574</v>
      </c>
      <c r="K599" s="8"/>
      <c r="L599" s="74">
        <f t="shared" si="2"/>
        <v>3230</v>
      </c>
      <c r="M599" s="8"/>
      <c r="N599" s="31">
        <f t="shared" si="3"/>
        <v>1136289.895</v>
      </c>
      <c r="O599" s="8"/>
      <c r="P599" s="47">
        <f>BCC!L599*0.07*'$100 ref'!P$3</f>
        <v>126</v>
      </c>
    </row>
    <row r="600" ht="19.5" customHeight="1">
      <c r="A600" s="8"/>
      <c r="B600" s="9">
        <f t="shared" si="4"/>
        <v>7.574</v>
      </c>
      <c r="C600" s="16">
        <f t="shared" si="5"/>
        <v>595</v>
      </c>
      <c r="D600" s="28">
        <f t="shared" si="6"/>
        <v>311460</v>
      </c>
      <c r="E600" s="78" t="s">
        <v>15</v>
      </c>
      <c r="F600" s="79">
        <f t="shared" si="7"/>
        <v>1.01</v>
      </c>
      <c r="G600" s="78" t="s">
        <v>17</v>
      </c>
      <c r="H600" s="80">
        <f t="shared" si="1"/>
        <v>3145.746</v>
      </c>
      <c r="I600" s="81"/>
      <c r="J600" s="82">
        <f t="shared" si="8"/>
        <v>3279.32</v>
      </c>
      <c r="K600" s="8"/>
      <c r="L600" s="74">
        <f t="shared" si="2"/>
        <v>3270</v>
      </c>
      <c r="M600" s="8"/>
      <c r="N600" s="31">
        <f t="shared" si="3"/>
        <v>1148197.29</v>
      </c>
      <c r="O600" s="8"/>
      <c r="P600" s="47">
        <f>BCC!L600*0.07*'$100 ref'!P$3</f>
        <v>128.8</v>
      </c>
    </row>
    <row r="601" ht="19.5" customHeight="1">
      <c r="A601" s="8"/>
      <c r="B601" s="9">
        <f t="shared" si="4"/>
        <v>9.32</v>
      </c>
      <c r="C601" s="16">
        <f t="shared" si="5"/>
        <v>596</v>
      </c>
      <c r="D601" s="28">
        <f t="shared" si="6"/>
        <v>314730</v>
      </c>
      <c r="E601" s="78" t="s">
        <v>15</v>
      </c>
      <c r="F601" s="79">
        <f t="shared" si="7"/>
        <v>1.01</v>
      </c>
      <c r="G601" s="78" t="s">
        <v>17</v>
      </c>
      <c r="H601" s="80">
        <f t="shared" si="1"/>
        <v>3178.773</v>
      </c>
      <c r="I601" s="81"/>
      <c r="J601" s="82">
        <f t="shared" si="8"/>
        <v>3316.893</v>
      </c>
      <c r="K601" s="8"/>
      <c r="L601" s="74">
        <f t="shared" si="2"/>
        <v>3310</v>
      </c>
      <c r="M601" s="8"/>
      <c r="N601" s="31">
        <f t="shared" si="3"/>
        <v>1160252.145</v>
      </c>
      <c r="O601" s="8"/>
      <c r="P601" s="47">
        <f>BCC!L601*0.07*'$100 ref'!P$3</f>
        <v>128.8</v>
      </c>
    </row>
    <row r="602" ht="19.5" customHeight="1">
      <c r="A602" s="8"/>
      <c r="B602" s="9">
        <f t="shared" si="4"/>
        <v>6.893</v>
      </c>
      <c r="C602" s="16">
        <f t="shared" si="5"/>
        <v>597</v>
      </c>
      <c r="D602" s="28">
        <f t="shared" si="6"/>
        <v>318040</v>
      </c>
      <c r="E602" s="78" t="s">
        <v>15</v>
      </c>
      <c r="F602" s="79">
        <f t="shared" si="7"/>
        <v>1.01</v>
      </c>
      <c r="G602" s="78" t="s">
        <v>17</v>
      </c>
      <c r="H602" s="80">
        <f t="shared" si="1"/>
        <v>3212.204</v>
      </c>
      <c r="I602" s="81"/>
      <c r="J602" s="82">
        <f t="shared" si="8"/>
        <v>3347.897</v>
      </c>
      <c r="K602" s="8"/>
      <c r="L602" s="74">
        <f t="shared" si="2"/>
        <v>3340</v>
      </c>
      <c r="M602" s="8"/>
      <c r="N602" s="31">
        <f t="shared" si="3"/>
        <v>1172454.46</v>
      </c>
      <c r="O602" s="8"/>
      <c r="P602" s="47">
        <f>BCC!L602*0.07*'$100 ref'!P$3</f>
        <v>128.8</v>
      </c>
    </row>
    <row r="603" ht="19.5" customHeight="1">
      <c r="A603" s="8"/>
      <c r="B603" s="9">
        <f t="shared" si="4"/>
        <v>7.897</v>
      </c>
      <c r="C603" s="16">
        <f t="shared" si="5"/>
        <v>598</v>
      </c>
      <c r="D603" s="28">
        <f t="shared" si="6"/>
        <v>321380</v>
      </c>
      <c r="E603" s="78" t="s">
        <v>15</v>
      </c>
      <c r="F603" s="79">
        <f t="shared" si="7"/>
        <v>1.01</v>
      </c>
      <c r="G603" s="78" t="s">
        <v>17</v>
      </c>
      <c r="H603" s="80">
        <f t="shared" si="1"/>
        <v>3245.938</v>
      </c>
      <c r="I603" s="81"/>
      <c r="J603" s="82">
        <f t="shared" si="8"/>
        <v>3382.635</v>
      </c>
      <c r="K603" s="8"/>
      <c r="L603" s="74">
        <f t="shared" si="2"/>
        <v>3380</v>
      </c>
      <c r="M603" s="8"/>
      <c r="N603" s="31">
        <f t="shared" si="3"/>
        <v>1184767.37</v>
      </c>
      <c r="O603" s="8"/>
      <c r="P603" s="47">
        <f>BCC!L603*0.07*'$100 ref'!P$3</f>
        <v>131.6</v>
      </c>
    </row>
    <row r="604" ht="19.5" customHeight="1">
      <c r="A604" s="8"/>
      <c r="B604" s="9">
        <f t="shared" si="4"/>
        <v>2.635</v>
      </c>
      <c r="C604" s="16">
        <f t="shared" si="5"/>
        <v>599</v>
      </c>
      <c r="D604" s="28">
        <f t="shared" si="6"/>
        <v>324760</v>
      </c>
      <c r="E604" s="78" t="s">
        <v>15</v>
      </c>
      <c r="F604" s="79">
        <f t="shared" si="7"/>
        <v>1.01</v>
      </c>
      <c r="G604" s="78" t="s">
        <v>17</v>
      </c>
      <c r="H604" s="80">
        <f t="shared" si="1"/>
        <v>3280.076</v>
      </c>
      <c r="I604" s="81"/>
      <c r="J604" s="82">
        <f t="shared" si="8"/>
        <v>3414.311</v>
      </c>
      <c r="K604" s="8"/>
      <c r="L604" s="74">
        <f t="shared" si="2"/>
        <v>3410</v>
      </c>
      <c r="M604" s="8"/>
      <c r="N604" s="31">
        <f t="shared" si="3"/>
        <v>1197227.74</v>
      </c>
      <c r="O604" s="8"/>
      <c r="P604" s="47">
        <f>BCC!L604*0.07*'$100 ref'!P$3</f>
        <v>131.6</v>
      </c>
    </row>
    <row r="605" ht="19.5" customHeight="1">
      <c r="A605" s="8"/>
      <c r="B605" s="9">
        <f t="shared" si="4"/>
        <v>4.311</v>
      </c>
      <c r="C605" s="16">
        <f t="shared" si="5"/>
        <v>600</v>
      </c>
      <c r="D605" s="28">
        <f t="shared" si="6"/>
        <v>328170</v>
      </c>
      <c r="E605" s="78" t="s">
        <v>15</v>
      </c>
      <c r="F605" s="79">
        <f t="shared" si="7"/>
        <v>1.01</v>
      </c>
      <c r="G605" s="78" t="s">
        <v>17</v>
      </c>
      <c r="H605" s="80">
        <f t="shared" si="1"/>
        <v>3314.517</v>
      </c>
      <c r="I605" s="81"/>
      <c r="J605" s="82">
        <f t="shared" si="8"/>
        <v>3450.428</v>
      </c>
      <c r="K605" s="8"/>
      <c r="L605" s="74">
        <f t="shared" si="2"/>
        <v>3450</v>
      </c>
      <c r="M605" s="8"/>
      <c r="N605" s="31">
        <f t="shared" si="3"/>
        <v>1209798.705</v>
      </c>
      <c r="O605" s="8"/>
      <c r="P605" s="47">
        <f>BCC!L605*0.07*'$100 ref'!P$3</f>
        <v>134.4</v>
      </c>
    </row>
    <row r="606" ht="19.5" customHeight="1">
      <c r="A606" s="8"/>
      <c r="B606" s="9">
        <f t="shared" si="4"/>
        <v>0.428</v>
      </c>
      <c r="C606" s="16">
        <f t="shared" si="5"/>
        <v>601</v>
      </c>
      <c r="D606" s="28">
        <f t="shared" si="6"/>
        <v>331620</v>
      </c>
      <c r="E606" s="78" t="s">
        <v>15</v>
      </c>
      <c r="F606" s="79">
        <f t="shared" si="7"/>
        <v>1.01</v>
      </c>
      <c r="G606" s="78" t="s">
        <v>17</v>
      </c>
      <c r="H606" s="80">
        <f t="shared" si="1"/>
        <v>3349.362</v>
      </c>
      <c r="I606" s="81"/>
      <c r="J606" s="82">
        <f t="shared" si="8"/>
        <v>3484.19</v>
      </c>
      <c r="K606" s="8"/>
      <c r="L606" s="74">
        <f t="shared" si="2"/>
        <v>3480</v>
      </c>
      <c r="M606" s="8"/>
      <c r="N606" s="31">
        <f t="shared" si="3"/>
        <v>1222517.13</v>
      </c>
      <c r="O606" s="8"/>
      <c r="P606" s="47">
        <f>BCC!L606*0.07*'$100 ref'!P$3</f>
        <v>134.4</v>
      </c>
    </row>
    <row r="607" ht="19.5" customHeight="1">
      <c r="A607" s="8"/>
      <c r="B607" s="9">
        <f t="shared" si="4"/>
        <v>4.19</v>
      </c>
      <c r="C607" s="16">
        <f t="shared" si="5"/>
        <v>602</v>
      </c>
      <c r="D607" s="28">
        <f t="shared" si="6"/>
        <v>335100</v>
      </c>
      <c r="E607" s="78" t="s">
        <v>15</v>
      </c>
      <c r="F607" s="79">
        <f t="shared" si="7"/>
        <v>1.01</v>
      </c>
      <c r="G607" s="78" t="s">
        <v>17</v>
      </c>
      <c r="H607" s="80">
        <f t="shared" si="1"/>
        <v>3384.51</v>
      </c>
      <c r="I607" s="81"/>
      <c r="J607" s="82">
        <f t="shared" si="8"/>
        <v>3523.1</v>
      </c>
      <c r="K607" s="8"/>
      <c r="L607" s="74">
        <f t="shared" si="2"/>
        <v>3520</v>
      </c>
      <c r="M607" s="8"/>
      <c r="N607" s="31">
        <f t="shared" si="3"/>
        <v>1235346.15</v>
      </c>
      <c r="O607" s="8"/>
      <c r="P607" s="47">
        <f>BCC!L607*0.07*'$100 ref'!P$3</f>
        <v>137.2</v>
      </c>
    </row>
    <row r="608" ht="19.5" customHeight="1">
      <c r="A608" s="8"/>
      <c r="B608" s="9">
        <f t="shared" si="4"/>
        <v>3.1</v>
      </c>
      <c r="C608" s="16">
        <f t="shared" si="5"/>
        <v>603</v>
      </c>
      <c r="D608" s="28">
        <f t="shared" si="6"/>
        <v>338620</v>
      </c>
      <c r="E608" s="78" t="s">
        <v>15</v>
      </c>
      <c r="F608" s="79">
        <f t="shared" si="7"/>
        <v>1.01</v>
      </c>
      <c r="G608" s="78" t="s">
        <v>17</v>
      </c>
      <c r="H608" s="80">
        <f t="shared" si="1"/>
        <v>3420.062</v>
      </c>
      <c r="I608" s="81"/>
      <c r="J608" s="82">
        <f t="shared" si="8"/>
        <v>3560.362</v>
      </c>
      <c r="K608" s="8"/>
      <c r="L608" s="74">
        <f t="shared" si="2"/>
        <v>3560</v>
      </c>
      <c r="M608" s="8"/>
      <c r="N608" s="31">
        <f t="shared" si="3"/>
        <v>1248322.63</v>
      </c>
      <c r="O608" s="8"/>
      <c r="P608" s="47">
        <f>BCC!L608*0.07*'$100 ref'!P$3</f>
        <v>137.2</v>
      </c>
    </row>
    <row r="609" ht="19.5" customHeight="1">
      <c r="A609" s="8"/>
      <c r="B609" s="9">
        <f t="shared" si="4"/>
        <v>0.362</v>
      </c>
      <c r="C609" s="16">
        <f t="shared" si="5"/>
        <v>604</v>
      </c>
      <c r="D609" s="28">
        <f t="shared" si="6"/>
        <v>342180</v>
      </c>
      <c r="E609" s="78" t="s">
        <v>15</v>
      </c>
      <c r="F609" s="79">
        <f t="shared" si="7"/>
        <v>1.01</v>
      </c>
      <c r="G609" s="78" t="s">
        <v>17</v>
      </c>
      <c r="H609" s="80">
        <f t="shared" si="1"/>
        <v>3456.018</v>
      </c>
      <c r="I609" s="81"/>
      <c r="J609" s="82">
        <f t="shared" si="8"/>
        <v>3593.58</v>
      </c>
      <c r="K609" s="8"/>
      <c r="L609" s="74">
        <f t="shared" si="2"/>
        <v>3590</v>
      </c>
      <c r="M609" s="8"/>
      <c r="N609" s="31">
        <f t="shared" si="3"/>
        <v>1261446.57</v>
      </c>
      <c r="O609" s="8"/>
      <c r="P609" s="47">
        <f>BCC!L609*0.07*'$100 ref'!P$3</f>
        <v>140</v>
      </c>
    </row>
    <row r="610" ht="19.5" customHeight="1">
      <c r="A610" s="8"/>
      <c r="B610" s="9">
        <f t="shared" si="4"/>
        <v>3.58</v>
      </c>
      <c r="C610" s="16">
        <f t="shared" si="5"/>
        <v>605</v>
      </c>
      <c r="D610" s="28">
        <f t="shared" si="6"/>
        <v>345770</v>
      </c>
      <c r="E610" s="78" t="s">
        <v>15</v>
      </c>
      <c r="F610" s="79">
        <f t="shared" si="7"/>
        <v>1.01</v>
      </c>
      <c r="G610" s="78" t="s">
        <v>17</v>
      </c>
      <c r="H610" s="80">
        <f t="shared" si="1"/>
        <v>3492.277</v>
      </c>
      <c r="I610" s="81"/>
      <c r="J610" s="82">
        <f t="shared" si="8"/>
        <v>3635.857</v>
      </c>
      <c r="K610" s="8"/>
      <c r="L610" s="74">
        <f t="shared" si="2"/>
        <v>3630</v>
      </c>
      <c r="M610" s="8"/>
      <c r="N610" s="31">
        <f t="shared" si="3"/>
        <v>1274681.105</v>
      </c>
      <c r="O610" s="8"/>
      <c r="P610" s="47">
        <f>BCC!L610*0.07*'$100 ref'!P$3</f>
        <v>140</v>
      </c>
    </row>
    <row r="611" ht="19.5" customHeight="1">
      <c r="A611" s="8"/>
      <c r="B611" s="9">
        <f t="shared" si="4"/>
        <v>5.857</v>
      </c>
      <c r="C611" s="16">
        <f t="shared" si="5"/>
        <v>606</v>
      </c>
      <c r="D611" s="28">
        <f t="shared" si="6"/>
        <v>349400</v>
      </c>
      <c r="E611" s="78" t="s">
        <v>15</v>
      </c>
      <c r="F611" s="79">
        <f t="shared" si="7"/>
        <v>1.01</v>
      </c>
      <c r="G611" s="78" t="s">
        <v>17</v>
      </c>
      <c r="H611" s="80">
        <f t="shared" si="1"/>
        <v>3528.94</v>
      </c>
      <c r="I611" s="81"/>
      <c r="J611" s="82">
        <f t="shared" si="8"/>
        <v>3674.797</v>
      </c>
      <c r="K611" s="8"/>
      <c r="L611" s="74">
        <f t="shared" si="2"/>
        <v>3670</v>
      </c>
      <c r="M611" s="8"/>
      <c r="N611" s="31">
        <f t="shared" si="3"/>
        <v>1288063.1</v>
      </c>
      <c r="O611" s="8"/>
      <c r="P611" s="47">
        <f>BCC!L611*0.07*'$100 ref'!P$3</f>
        <v>142.8</v>
      </c>
    </row>
    <row r="612" ht="19.5" customHeight="1">
      <c r="A612" s="8"/>
      <c r="B612" s="9">
        <f t="shared" si="4"/>
        <v>4.797</v>
      </c>
      <c r="C612" s="16">
        <f t="shared" si="5"/>
        <v>607</v>
      </c>
      <c r="D612" s="28">
        <f t="shared" si="6"/>
        <v>353070</v>
      </c>
      <c r="E612" s="78" t="s">
        <v>15</v>
      </c>
      <c r="F612" s="79">
        <f t="shared" si="7"/>
        <v>1.01</v>
      </c>
      <c r="G612" s="78" t="s">
        <v>17</v>
      </c>
      <c r="H612" s="80">
        <f t="shared" si="1"/>
        <v>3566.007</v>
      </c>
      <c r="I612" s="81"/>
      <c r="J612" s="82">
        <f t="shared" si="8"/>
        <v>3713.604</v>
      </c>
      <c r="K612" s="8"/>
      <c r="L612" s="74">
        <f t="shared" si="2"/>
        <v>3710</v>
      </c>
      <c r="M612" s="8"/>
      <c r="N612" s="31">
        <f t="shared" si="3"/>
        <v>1301592.555</v>
      </c>
      <c r="O612" s="8"/>
      <c r="P612" s="47">
        <f>BCC!L612*0.07*'$100 ref'!P$3</f>
        <v>142.8</v>
      </c>
    </row>
    <row r="613" ht="19.5" customHeight="1">
      <c r="A613" s="8"/>
      <c r="B613" s="9">
        <f t="shared" si="4"/>
        <v>3.604</v>
      </c>
      <c r="C613" s="16">
        <f t="shared" si="5"/>
        <v>608</v>
      </c>
      <c r="D613" s="28">
        <f t="shared" si="6"/>
        <v>356780</v>
      </c>
      <c r="E613" s="78" t="s">
        <v>15</v>
      </c>
      <c r="F613" s="79">
        <f t="shared" si="7"/>
        <v>1.01</v>
      </c>
      <c r="G613" s="78" t="s">
        <v>17</v>
      </c>
      <c r="H613" s="80">
        <f t="shared" si="1"/>
        <v>3603.478</v>
      </c>
      <c r="I613" s="81"/>
      <c r="J613" s="82">
        <f t="shared" si="8"/>
        <v>3749.882</v>
      </c>
      <c r="K613" s="8"/>
      <c r="L613" s="74">
        <f t="shared" si="2"/>
        <v>3740</v>
      </c>
      <c r="M613" s="8"/>
      <c r="N613" s="31">
        <f t="shared" si="3"/>
        <v>1315269.47</v>
      </c>
      <c r="O613" s="8"/>
      <c r="P613" s="47">
        <f>BCC!L613*0.07*'$100 ref'!P$3</f>
        <v>145.6</v>
      </c>
    </row>
    <row r="614" ht="19.5" customHeight="1">
      <c r="A614" s="8"/>
      <c r="B614" s="9">
        <f t="shared" si="4"/>
        <v>9.882</v>
      </c>
      <c r="C614" s="16">
        <f t="shared" si="5"/>
        <v>609</v>
      </c>
      <c r="D614" s="28">
        <f t="shared" si="6"/>
        <v>360520</v>
      </c>
      <c r="E614" s="78" t="s">
        <v>15</v>
      </c>
      <c r="F614" s="79">
        <f t="shared" si="7"/>
        <v>1.01</v>
      </c>
      <c r="G614" s="78" t="s">
        <v>17</v>
      </c>
      <c r="H614" s="80">
        <f t="shared" si="1"/>
        <v>3641.252</v>
      </c>
      <c r="I614" s="81"/>
      <c r="J614" s="82">
        <f t="shared" si="8"/>
        <v>3796.734</v>
      </c>
      <c r="K614" s="8"/>
      <c r="L614" s="74">
        <f t="shared" si="2"/>
        <v>3790</v>
      </c>
      <c r="M614" s="8"/>
      <c r="N614" s="31">
        <f t="shared" si="3"/>
        <v>1329056.98</v>
      </c>
      <c r="O614" s="8"/>
      <c r="P614" s="47">
        <f>BCC!L614*0.07*'$100 ref'!P$3</f>
        <v>145.6</v>
      </c>
    </row>
    <row r="615" ht="19.5" customHeight="1">
      <c r="A615" s="8"/>
      <c r="B615" s="9">
        <f t="shared" si="4"/>
        <v>6.734</v>
      </c>
      <c r="C615" s="16">
        <f t="shared" si="5"/>
        <v>610</v>
      </c>
      <c r="D615" s="28">
        <f t="shared" si="6"/>
        <v>364310</v>
      </c>
      <c r="E615" s="78" t="s">
        <v>15</v>
      </c>
      <c r="F615" s="79">
        <f t="shared" si="7"/>
        <v>1.01</v>
      </c>
      <c r="G615" s="78" t="s">
        <v>17</v>
      </c>
      <c r="H615" s="80">
        <f t="shared" si="1"/>
        <v>3679.531</v>
      </c>
      <c r="I615" s="81"/>
      <c r="J615" s="82">
        <f t="shared" si="8"/>
        <v>3831.865</v>
      </c>
      <c r="K615" s="8"/>
      <c r="L615" s="74">
        <f t="shared" si="2"/>
        <v>3830</v>
      </c>
      <c r="M615" s="8"/>
      <c r="N615" s="31">
        <f t="shared" si="3"/>
        <v>1343028.815</v>
      </c>
      <c r="O615" s="8"/>
      <c r="P615" s="47">
        <f>BCC!L615*0.07*'$100 ref'!P$3</f>
        <v>148.4</v>
      </c>
    </row>
    <row r="616" ht="19.5" customHeight="1">
      <c r="A616" s="8"/>
      <c r="B616" s="9">
        <f t="shared" si="4"/>
        <v>1.865</v>
      </c>
      <c r="C616" s="16">
        <f t="shared" si="5"/>
        <v>611</v>
      </c>
      <c r="D616" s="28">
        <f t="shared" si="6"/>
        <v>368140</v>
      </c>
      <c r="E616" s="78" t="s">
        <v>15</v>
      </c>
      <c r="F616" s="79">
        <f t="shared" si="7"/>
        <v>1.01</v>
      </c>
      <c r="G616" s="78" t="s">
        <v>17</v>
      </c>
      <c r="H616" s="80">
        <f t="shared" si="1"/>
        <v>3718.214</v>
      </c>
      <c r="I616" s="81"/>
      <c r="J616" s="82">
        <f t="shared" si="8"/>
        <v>3868.479</v>
      </c>
      <c r="K616" s="8"/>
      <c r="L616" s="74">
        <f t="shared" si="2"/>
        <v>3860</v>
      </c>
      <c r="M616" s="8"/>
      <c r="N616" s="31">
        <f t="shared" si="3"/>
        <v>1357148.11</v>
      </c>
      <c r="O616" s="8"/>
      <c r="P616" s="47">
        <f>BCC!L616*0.07*'$100 ref'!P$3</f>
        <v>148.4</v>
      </c>
    </row>
    <row r="617" ht="19.5" customHeight="1">
      <c r="A617" s="8"/>
      <c r="B617" s="9">
        <f t="shared" si="4"/>
        <v>8.479</v>
      </c>
      <c r="C617" s="16">
        <f t="shared" si="5"/>
        <v>612</v>
      </c>
      <c r="D617" s="28">
        <f t="shared" si="6"/>
        <v>372000</v>
      </c>
      <c r="E617" s="78" t="s">
        <v>15</v>
      </c>
      <c r="F617" s="79">
        <f t="shared" si="7"/>
        <v>1.01</v>
      </c>
      <c r="G617" s="78" t="s">
        <v>17</v>
      </c>
      <c r="H617" s="80">
        <f t="shared" si="1"/>
        <v>3757.2</v>
      </c>
      <c r="I617" s="81"/>
      <c r="J617" s="82">
        <f t="shared" si="8"/>
        <v>3914.079</v>
      </c>
      <c r="K617" s="8"/>
      <c r="L617" s="74">
        <f t="shared" si="2"/>
        <v>3910</v>
      </c>
      <c r="M617" s="8"/>
      <c r="N617" s="31">
        <f t="shared" si="3"/>
        <v>1371378</v>
      </c>
      <c r="O617" s="8"/>
      <c r="P617" s="47">
        <f>BCC!L617*0.07*'$100 ref'!P$3</f>
        <v>151.2</v>
      </c>
    </row>
    <row r="618" ht="19.5" customHeight="1">
      <c r="A618" s="8"/>
      <c r="B618" s="9">
        <f t="shared" si="4"/>
        <v>4.079</v>
      </c>
      <c r="C618" s="16">
        <f t="shared" si="5"/>
        <v>613</v>
      </c>
      <c r="D618" s="28">
        <f t="shared" si="6"/>
        <v>375910</v>
      </c>
      <c r="E618" s="78" t="s">
        <v>15</v>
      </c>
      <c r="F618" s="79">
        <f t="shared" si="7"/>
        <v>1.01</v>
      </c>
      <c r="G618" s="78" t="s">
        <v>17</v>
      </c>
      <c r="H618" s="80">
        <f t="shared" si="1"/>
        <v>3796.691</v>
      </c>
      <c r="I618" s="81"/>
      <c r="J618" s="82">
        <f t="shared" si="8"/>
        <v>3951.97</v>
      </c>
      <c r="K618" s="8"/>
      <c r="L618" s="74">
        <f t="shared" si="2"/>
        <v>3950</v>
      </c>
      <c r="M618" s="8"/>
      <c r="N618" s="31">
        <f t="shared" si="3"/>
        <v>1385792.215</v>
      </c>
      <c r="O618" s="8"/>
      <c r="P618" s="47">
        <f>BCC!L618*0.07*'$100 ref'!P$3</f>
        <v>154</v>
      </c>
    </row>
    <row r="619" ht="19.5" customHeight="1">
      <c r="A619" s="8"/>
      <c r="B619" s="9">
        <f t="shared" si="4"/>
        <v>1.97</v>
      </c>
      <c r="C619" s="16">
        <f t="shared" si="5"/>
        <v>614</v>
      </c>
      <c r="D619" s="28">
        <f t="shared" si="6"/>
        <v>379860</v>
      </c>
      <c r="E619" s="78" t="s">
        <v>15</v>
      </c>
      <c r="F619" s="79">
        <f t="shared" si="7"/>
        <v>1.01</v>
      </c>
      <c r="G619" s="78" t="s">
        <v>17</v>
      </c>
      <c r="H619" s="80">
        <f t="shared" si="1"/>
        <v>3836.586</v>
      </c>
      <c r="I619" s="81"/>
      <c r="J619" s="82">
        <f t="shared" si="8"/>
        <v>3992.556</v>
      </c>
      <c r="K619" s="8"/>
      <c r="L619" s="74">
        <f t="shared" si="2"/>
        <v>3990</v>
      </c>
      <c r="M619" s="8"/>
      <c r="N619" s="31">
        <f t="shared" si="3"/>
        <v>1400353.89</v>
      </c>
      <c r="O619" s="8"/>
      <c r="P619" s="47">
        <f>BCC!L619*0.07*'$100 ref'!P$3</f>
        <v>154</v>
      </c>
    </row>
    <row r="620" ht="19.5" customHeight="1">
      <c r="A620" s="8"/>
      <c r="B620" s="9">
        <f t="shared" si="4"/>
        <v>2.556</v>
      </c>
      <c r="C620" s="16">
        <f t="shared" si="5"/>
        <v>615</v>
      </c>
      <c r="D620" s="28">
        <f t="shared" si="6"/>
        <v>383850</v>
      </c>
      <c r="E620" s="78" t="s">
        <v>15</v>
      </c>
      <c r="F620" s="79">
        <f t="shared" si="7"/>
        <v>1.01</v>
      </c>
      <c r="G620" s="78" t="s">
        <v>17</v>
      </c>
      <c r="H620" s="80">
        <f t="shared" si="1"/>
        <v>3876.885</v>
      </c>
      <c r="I620" s="81"/>
      <c r="J620" s="82">
        <f t="shared" si="8"/>
        <v>4033.441</v>
      </c>
      <c r="K620" s="8"/>
      <c r="L620" s="74">
        <f t="shared" si="2"/>
        <v>4030</v>
      </c>
      <c r="M620" s="8"/>
      <c r="N620" s="31">
        <f t="shared" si="3"/>
        <v>1415063.025</v>
      </c>
      <c r="O620" s="8"/>
      <c r="P620" s="47">
        <f>BCC!L620*0.07*'$100 ref'!P$3</f>
        <v>154</v>
      </c>
    </row>
    <row r="621" ht="19.5" customHeight="1">
      <c r="A621" s="8"/>
      <c r="B621" s="9">
        <f t="shared" si="4"/>
        <v>3.441</v>
      </c>
      <c r="C621" s="16">
        <f t="shared" si="5"/>
        <v>616</v>
      </c>
      <c r="D621" s="28">
        <f t="shared" si="6"/>
        <v>387880</v>
      </c>
      <c r="E621" s="78" t="s">
        <v>15</v>
      </c>
      <c r="F621" s="79">
        <f t="shared" si="7"/>
        <v>1.01</v>
      </c>
      <c r="G621" s="78" t="s">
        <v>17</v>
      </c>
      <c r="H621" s="80">
        <f t="shared" si="1"/>
        <v>3917.588</v>
      </c>
      <c r="I621" s="81"/>
      <c r="J621" s="82">
        <f t="shared" si="8"/>
        <v>4075.029</v>
      </c>
      <c r="K621" s="8"/>
      <c r="L621" s="74">
        <f t="shared" si="2"/>
        <v>4070</v>
      </c>
      <c r="M621" s="8"/>
      <c r="N621" s="31">
        <f t="shared" si="3"/>
        <v>1429919.62</v>
      </c>
      <c r="O621" s="8"/>
      <c r="P621" s="47">
        <f>BCC!L621*0.07*'$100 ref'!P$3</f>
        <v>156.8</v>
      </c>
    </row>
    <row r="622" ht="19.5" customHeight="1">
      <c r="A622" s="8"/>
      <c r="B622" s="9">
        <f t="shared" si="4"/>
        <v>5.029</v>
      </c>
      <c r="C622" s="16">
        <f t="shared" si="5"/>
        <v>617</v>
      </c>
      <c r="D622" s="28">
        <f t="shared" si="6"/>
        <v>391950</v>
      </c>
      <c r="E622" s="78" t="s">
        <v>15</v>
      </c>
      <c r="F622" s="79">
        <f t="shared" si="7"/>
        <v>1.01</v>
      </c>
      <c r="G622" s="78" t="s">
        <v>17</v>
      </c>
      <c r="H622" s="80">
        <f t="shared" si="1"/>
        <v>3958.695</v>
      </c>
      <c r="I622" s="81"/>
      <c r="J622" s="82">
        <f t="shared" si="8"/>
        <v>4120.524</v>
      </c>
      <c r="K622" s="8"/>
      <c r="L622" s="74">
        <f t="shared" si="2"/>
        <v>4120</v>
      </c>
      <c r="M622" s="8"/>
      <c r="N622" s="31">
        <f t="shared" si="3"/>
        <v>1444923.675</v>
      </c>
      <c r="O622" s="8"/>
      <c r="P622" s="47">
        <f>BCC!L622*0.07*'$100 ref'!P$3</f>
        <v>159.6</v>
      </c>
    </row>
    <row r="623" ht="19.5" customHeight="1">
      <c r="A623" s="8"/>
      <c r="B623" s="9">
        <f t="shared" si="4"/>
        <v>0.524</v>
      </c>
      <c r="C623" s="16">
        <f t="shared" si="5"/>
        <v>618</v>
      </c>
      <c r="D623" s="28">
        <f t="shared" si="6"/>
        <v>396070</v>
      </c>
      <c r="E623" s="78" t="s">
        <v>15</v>
      </c>
      <c r="F623" s="79">
        <f t="shared" si="7"/>
        <v>1.01</v>
      </c>
      <c r="G623" s="78" t="s">
        <v>17</v>
      </c>
      <c r="H623" s="80">
        <f t="shared" si="1"/>
        <v>4000.307</v>
      </c>
      <c r="I623" s="81"/>
      <c r="J623" s="82">
        <f t="shared" si="8"/>
        <v>4160.431</v>
      </c>
      <c r="K623" s="8"/>
      <c r="L623" s="74">
        <f t="shared" si="2"/>
        <v>4160</v>
      </c>
      <c r="M623" s="8"/>
      <c r="N623" s="31">
        <f t="shared" si="3"/>
        <v>1460112.055</v>
      </c>
      <c r="O623" s="8"/>
      <c r="P623" s="47">
        <f>BCC!L623*0.07*'$100 ref'!P$3</f>
        <v>159.6</v>
      </c>
    </row>
    <row r="624" ht="19.5" customHeight="1">
      <c r="A624" s="8"/>
      <c r="B624" s="9">
        <f t="shared" si="4"/>
        <v>0.431</v>
      </c>
      <c r="C624" s="16">
        <f t="shared" si="5"/>
        <v>619</v>
      </c>
      <c r="D624" s="28">
        <f t="shared" si="6"/>
        <v>400230</v>
      </c>
      <c r="E624" s="78" t="s">
        <v>15</v>
      </c>
      <c r="F624" s="79">
        <f t="shared" si="7"/>
        <v>1.01</v>
      </c>
      <c r="G624" s="78" t="s">
        <v>17</v>
      </c>
      <c r="H624" s="80">
        <f t="shared" si="1"/>
        <v>4042.323</v>
      </c>
      <c r="I624" s="81"/>
      <c r="J624" s="82">
        <f t="shared" si="8"/>
        <v>4202.354</v>
      </c>
      <c r="K624" s="8"/>
      <c r="L624" s="74">
        <f t="shared" si="2"/>
        <v>4200</v>
      </c>
      <c r="M624" s="8"/>
      <c r="N624" s="31">
        <f t="shared" si="3"/>
        <v>1475447.895</v>
      </c>
      <c r="O624" s="8"/>
      <c r="P624" s="47">
        <f>BCC!L624*0.07*'$100 ref'!P$3</f>
        <v>162.4</v>
      </c>
    </row>
    <row r="625" ht="19.5" customHeight="1">
      <c r="A625" s="8"/>
      <c r="B625" s="9">
        <f t="shared" si="4"/>
        <v>2.354</v>
      </c>
      <c r="C625" s="16">
        <f t="shared" si="5"/>
        <v>620</v>
      </c>
      <c r="D625" s="28">
        <f t="shared" si="6"/>
        <v>404430</v>
      </c>
      <c r="E625" s="78" t="s">
        <v>15</v>
      </c>
      <c r="F625" s="79">
        <f t="shared" si="7"/>
        <v>1.01</v>
      </c>
      <c r="G625" s="78" t="s">
        <v>17</v>
      </c>
      <c r="H625" s="80">
        <f t="shared" si="1"/>
        <v>4084.743</v>
      </c>
      <c r="I625" s="81"/>
      <c r="J625" s="82">
        <f t="shared" si="8"/>
        <v>4249.497</v>
      </c>
      <c r="K625" s="8"/>
      <c r="L625" s="74">
        <f t="shared" si="2"/>
        <v>4240</v>
      </c>
      <c r="M625" s="8"/>
      <c r="N625" s="31">
        <f t="shared" si="3"/>
        <v>1490931.195</v>
      </c>
      <c r="O625" s="8"/>
      <c r="P625" s="47">
        <f>BCC!L625*0.07*'$100 ref'!P$3</f>
        <v>165.2</v>
      </c>
    </row>
    <row r="626" ht="19.5" customHeight="1">
      <c r="A626" s="8"/>
      <c r="B626" s="9">
        <f t="shared" si="4"/>
        <v>9.497</v>
      </c>
      <c r="C626" s="16">
        <f t="shared" si="5"/>
        <v>621</v>
      </c>
      <c r="D626" s="28">
        <f t="shared" si="6"/>
        <v>408670</v>
      </c>
      <c r="E626" s="78" t="s">
        <v>15</v>
      </c>
      <c r="F626" s="79">
        <f t="shared" si="7"/>
        <v>1.01</v>
      </c>
      <c r="G626" s="78" t="s">
        <v>17</v>
      </c>
      <c r="H626" s="80">
        <f t="shared" si="1"/>
        <v>4127.567</v>
      </c>
      <c r="I626" s="81"/>
      <c r="J626" s="82">
        <f t="shared" si="8"/>
        <v>4302.264</v>
      </c>
      <c r="K626" s="8"/>
      <c r="L626" s="74">
        <f t="shared" si="2"/>
        <v>4300</v>
      </c>
      <c r="M626" s="8"/>
      <c r="N626" s="31">
        <f t="shared" si="3"/>
        <v>1506561.955</v>
      </c>
      <c r="O626" s="8"/>
      <c r="P626" s="47">
        <f>BCC!L626*0.07*'$100 ref'!P$3</f>
        <v>165.2</v>
      </c>
    </row>
    <row r="627" ht="19.5" customHeight="1">
      <c r="A627" s="8"/>
      <c r="B627" s="9">
        <f t="shared" si="4"/>
        <v>2.264</v>
      </c>
      <c r="C627" s="16">
        <f t="shared" si="5"/>
        <v>622</v>
      </c>
      <c r="D627" s="28">
        <f t="shared" si="6"/>
        <v>412970</v>
      </c>
      <c r="E627" s="78" t="s">
        <v>15</v>
      </c>
      <c r="F627" s="79">
        <f t="shared" si="7"/>
        <v>1.01</v>
      </c>
      <c r="G627" s="78" t="s">
        <v>17</v>
      </c>
      <c r="H627" s="80">
        <f t="shared" si="1"/>
        <v>4170.997</v>
      </c>
      <c r="I627" s="81"/>
      <c r="J627" s="82">
        <f t="shared" si="8"/>
        <v>4338.461</v>
      </c>
      <c r="K627" s="8"/>
      <c r="L627" s="74">
        <f t="shared" si="2"/>
        <v>4330</v>
      </c>
      <c r="M627" s="8"/>
      <c r="N627" s="31">
        <f t="shared" si="3"/>
        <v>1522413.905</v>
      </c>
      <c r="O627" s="8"/>
      <c r="P627" s="47">
        <f>BCC!L627*0.07*'$100 ref'!P$3</f>
        <v>165.2</v>
      </c>
    </row>
    <row r="628" ht="19.5" customHeight="1">
      <c r="A628" s="8"/>
      <c r="B628" s="9">
        <f t="shared" si="4"/>
        <v>8.461</v>
      </c>
      <c r="C628" s="16">
        <f t="shared" si="5"/>
        <v>623</v>
      </c>
      <c r="D628" s="28">
        <f t="shared" si="6"/>
        <v>417300</v>
      </c>
      <c r="E628" s="78" t="s">
        <v>15</v>
      </c>
      <c r="F628" s="79">
        <f t="shared" si="7"/>
        <v>1.01</v>
      </c>
      <c r="G628" s="78" t="s">
        <v>17</v>
      </c>
      <c r="H628" s="80">
        <f t="shared" si="1"/>
        <v>4214.73</v>
      </c>
      <c r="I628" s="81"/>
      <c r="J628" s="82">
        <f t="shared" si="8"/>
        <v>4388.391</v>
      </c>
      <c r="K628" s="8"/>
      <c r="L628" s="74">
        <f t="shared" si="2"/>
        <v>4380</v>
      </c>
      <c r="M628" s="8"/>
      <c r="N628" s="31">
        <f t="shared" si="3"/>
        <v>1538376.45</v>
      </c>
      <c r="O628" s="8"/>
      <c r="P628" s="47">
        <f>BCC!L628*0.07*'$100 ref'!P$3</f>
        <v>168</v>
      </c>
    </row>
    <row r="629" ht="19.5" customHeight="1">
      <c r="A629" s="8"/>
      <c r="B629" s="9">
        <f t="shared" si="4"/>
        <v>8.391</v>
      </c>
      <c r="C629" s="16">
        <f t="shared" si="5"/>
        <v>624</v>
      </c>
      <c r="D629" s="28">
        <f t="shared" si="6"/>
        <v>421680</v>
      </c>
      <c r="E629" s="78" t="s">
        <v>15</v>
      </c>
      <c r="F629" s="79">
        <f t="shared" si="7"/>
        <v>1.01</v>
      </c>
      <c r="G629" s="78" t="s">
        <v>17</v>
      </c>
      <c r="H629" s="80">
        <f t="shared" si="1"/>
        <v>4258.968</v>
      </c>
      <c r="I629" s="81"/>
      <c r="J629" s="82">
        <f t="shared" si="8"/>
        <v>4435.359</v>
      </c>
      <c r="K629" s="8"/>
      <c r="L629" s="74">
        <f t="shared" si="2"/>
        <v>4430</v>
      </c>
      <c r="M629" s="8"/>
      <c r="N629" s="31">
        <f t="shared" si="3"/>
        <v>1554523.32</v>
      </c>
      <c r="O629" s="8"/>
      <c r="P629" s="47">
        <f>BCC!L629*0.07*'$100 ref'!P$3</f>
        <v>170.8</v>
      </c>
    </row>
    <row r="630" ht="19.5" customHeight="1">
      <c r="A630" s="8"/>
      <c r="B630" s="9">
        <f t="shared" si="4"/>
        <v>5.359</v>
      </c>
      <c r="C630" s="16">
        <f t="shared" si="5"/>
        <v>625</v>
      </c>
      <c r="D630" s="28">
        <f t="shared" si="6"/>
        <v>426110</v>
      </c>
      <c r="E630" s="78" t="s">
        <v>15</v>
      </c>
      <c r="F630" s="79">
        <f t="shared" si="7"/>
        <v>1.01</v>
      </c>
      <c r="G630" s="78" t="s">
        <v>17</v>
      </c>
      <c r="H630" s="80">
        <f t="shared" si="1"/>
        <v>4303.711</v>
      </c>
      <c r="I630" s="81"/>
      <c r="J630" s="82">
        <f t="shared" si="8"/>
        <v>4479.87</v>
      </c>
      <c r="K630" s="8"/>
      <c r="L630" s="74">
        <f t="shared" si="2"/>
        <v>4470</v>
      </c>
      <c r="M630" s="8"/>
      <c r="N630" s="31">
        <f t="shared" si="3"/>
        <v>1570854.515</v>
      </c>
      <c r="O630" s="8"/>
      <c r="P630" s="47">
        <f>BCC!L630*0.07*'$100 ref'!P$3</f>
        <v>173.6</v>
      </c>
    </row>
    <row r="631" ht="19.5" customHeight="1">
      <c r="A631" s="8"/>
      <c r="B631" s="9">
        <f t="shared" si="4"/>
        <v>9.87</v>
      </c>
      <c r="C631" s="16">
        <f t="shared" si="5"/>
        <v>626</v>
      </c>
      <c r="D631" s="28">
        <f t="shared" si="6"/>
        <v>430580</v>
      </c>
      <c r="E631" s="78" t="s">
        <v>15</v>
      </c>
      <c r="F631" s="79">
        <f t="shared" si="7"/>
        <v>1.01</v>
      </c>
      <c r="G631" s="78" t="s">
        <v>17</v>
      </c>
      <c r="H631" s="80">
        <f t="shared" si="1"/>
        <v>4348.858</v>
      </c>
      <c r="I631" s="81"/>
      <c r="J631" s="82">
        <f t="shared" si="8"/>
        <v>4532.328</v>
      </c>
      <c r="K631" s="8"/>
      <c r="L631" s="74">
        <f t="shared" si="2"/>
        <v>4530</v>
      </c>
      <c r="M631" s="8"/>
      <c r="N631" s="31">
        <f t="shared" si="3"/>
        <v>1587333.17</v>
      </c>
      <c r="O631" s="8"/>
      <c r="P631" s="47">
        <f>BCC!L631*0.07*'$100 ref'!P$3</f>
        <v>173.6</v>
      </c>
    </row>
    <row r="632" ht="19.5" customHeight="1">
      <c r="A632" s="8"/>
      <c r="B632" s="9">
        <f t="shared" si="4"/>
        <v>2.328</v>
      </c>
      <c r="C632" s="16">
        <f t="shared" si="5"/>
        <v>627</v>
      </c>
      <c r="D632" s="28">
        <f t="shared" si="6"/>
        <v>435110</v>
      </c>
      <c r="E632" s="78" t="s">
        <v>15</v>
      </c>
      <c r="F632" s="79">
        <f t="shared" si="7"/>
        <v>1.01</v>
      </c>
      <c r="G632" s="78" t="s">
        <v>17</v>
      </c>
      <c r="H632" s="80">
        <f t="shared" si="1"/>
        <v>4394.611</v>
      </c>
      <c r="I632" s="81"/>
      <c r="J632" s="82">
        <f t="shared" si="8"/>
        <v>4570.539</v>
      </c>
      <c r="K632" s="8"/>
      <c r="L632" s="74">
        <f t="shared" si="2"/>
        <v>4570</v>
      </c>
      <c r="M632" s="8"/>
      <c r="N632" s="31">
        <f t="shared" si="3"/>
        <v>1604033.015</v>
      </c>
      <c r="O632" s="8"/>
      <c r="P632" s="47">
        <f>BCC!L632*0.07*'$100 ref'!P$3</f>
        <v>173.6</v>
      </c>
    </row>
    <row r="633" ht="19.5" customHeight="1">
      <c r="A633" s="8"/>
      <c r="B633" s="9">
        <f t="shared" si="4"/>
        <v>0.539</v>
      </c>
      <c r="C633" s="16">
        <f t="shared" si="5"/>
        <v>628</v>
      </c>
      <c r="D633" s="28">
        <f t="shared" si="6"/>
        <v>439680</v>
      </c>
      <c r="E633" s="78" t="s">
        <v>15</v>
      </c>
      <c r="F633" s="79">
        <f t="shared" si="7"/>
        <v>1.01</v>
      </c>
      <c r="G633" s="78" t="s">
        <v>17</v>
      </c>
      <c r="H633" s="80">
        <f t="shared" si="1"/>
        <v>4440.768</v>
      </c>
      <c r="I633" s="81"/>
      <c r="J633" s="82">
        <f t="shared" si="8"/>
        <v>4614.907</v>
      </c>
      <c r="K633" s="8"/>
      <c r="L633" s="74">
        <f t="shared" si="2"/>
        <v>4610</v>
      </c>
      <c r="M633" s="8"/>
      <c r="N633" s="31">
        <f t="shared" si="3"/>
        <v>1620880.32</v>
      </c>
      <c r="O633" s="8"/>
      <c r="P633" s="47">
        <f>BCC!L633*0.07*'$100 ref'!P$3</f>
        <v>179.2</v>
      </c>
    </row>
    <row r="634" ht="19.5" customHeight="1">
      <c r="A634" s="8"/>
      <c r="B634" s="9">
        <f t="shared" si="4"/>
        <v>4.907</v>
      </c>
      <c r="C634" s="16">
        <f t="shared" si="5"/>
        <v>629</v>
      </c>
      <c r="D634" s="28">
        <f t="shared" si="6"/>
        <v>444290</v>
      </c>
      <c r="E634" s="78" t="s">
        <v>15</v>
      </c>
      <c r="F634" s="79">
        <f t="shared" si="7"/>
        <v>1.01</v>
      </c>
      <c r="G634" s="78" t="s">
        <v>17</v>
      </c>
      <c r="H634" s="80">
        <f t="shared" si="1"/>
        <v>4487.329</v>
      </c>
      <c r="I634" s="81"/>
      <c r="J634" s="82">
        <f t="shared" si="8"/>
        <v>4671.436</v>
      </c>
      <c r="K634" s="8"/>
      <c r="L634" s="74">
        <f t="shared" si="2"/>
        <v>4670</v>
      </c>
      <c r="M634" s="8"/>
      <c r="N634" s="31">
        <f t="shared" si="3"/>
        <v>1637875.085</v>
      </c>
      <c r="O634" s="8"/>
      <c r="P634" s="47">
        <f>BCC!L634*0.07*'$100 ref'!P$3</f>
        <v>179.2</v>
      </c>
    </row>
    <row r="635" ht="19.5" customHeight="1">
      <c r="A635" s="8" t="s">
        <v>23</v>
      </c>
      <c r="B635" s="9">
        <f t="shared" si="4"/>
        <v>1.436</v>
      </c>
      <c r="C635" s="16">
        <f t="shared" si="5"/>
        <v>630</v>
      </c>
      <c r="D635" s="28">
        <f t="shared" si="6"/>
        <v>448960</v>
      </c>
      <c r="E635" s="78" t="s">
        <v>15</v>
      </c>
      <c r="F635" s="79">
        <f t="shared" si="7"/>
        <v>1.01</v>
      </c>
      <c r="G635" s="78" t="s">
        <v>17</v>
      </c>
      <c r="H635" s="80">
        <f t="shared" si="1"/>
        <v>4534.496</v>
      </c>
      <c r="I635" s="81"/>
      <c r="J635" s="82">
        <f t="shared" si="8"/>
        <v>4715.132</v>
      </c>
      <c r="K635" s="8"/>
      <c r="L635" s="74">
        <f t="shared" si="2"/>
        <v>4710</v>
      </c>
      <c r="M635" s="8"/>
      <c r="N635" s="31">
        <f t="shared" si="3"/>
        <v>1655091.04</v>
      </c>
      <c r="O635" s="8"/>
      <c r="P635" s="47">
        <f>BCC!L635*0.07*'$100 ref'!P$3</f>
        <v>179.2</v>
      </c>
    </row>
    <row r="636" ht="19.5" customHeight="1">
      <c r="A636" s="8"/>
      <c r="B636" s="9">
        <f t="shared" si="4"/>
        <v>5.132</v>
      </c>
      <c r="C636" s="16">
        <f t="shared" si="5"/>
        <v>631</v>
      </c>
      <c r="D636" s="28">
        <f t="shared" si="6"/>
        <v>453670</v>
      </c>
      <c r="E636" s="78" t="s">
        <v>15</v>
      </c>
      <c r="F636" s="79">
        <f t="shared" si="7"/>
        <v>1.01</v>
      </c>
      <c r="G636" s="78" t="s">
        <v>17</v>
      </c>
      <c r="H636" s="80">
        <f t="shared" si="1"/>
        <v>4582.067</v>
      </c>
      <c r="I636" s="81"/>
      <c r="J636" s="82">
        <f t="shared" si="8"/>
        <v>4766.399</v>
      </c>
      <c r="K636" s="8"/>
      <c r="L636" s="74">
        <f t="shared" si="2"/>
        <v>4760</v>
      </c>
      <c r="M636" s="8"/>
      <c r="N636" s="31">
        <f t="shared" si="3"/>
        <v>1672454.455</v>
      </c>
      <c r="O636" s="8"/>
      <c r="P636" s="47">
        <f>BCC!L636*0.07*'$100 ref'!P$3</f>
        <v>184.8</v>
      </c>
    </row>
    <row r="637" ht="19.5" customHeight="1">
      <c r="A637" s="8"/>
      <c r="B637" s="9">
        <f t="shared" si="4"/>
        <v>6.399</v>
      </c>
      <c r="C637" s="16">
        <f t="shared" si="5"/>
        <v>632</v>
      </c>
      <c r="D637" s="28">
        <f t="shared" si="6"/>
        <v>458430</v>
      </c>
      <c r="E637" s="78" t="s">
        <v>15</v>
      </c>
      <c r="F637" s="79">
        <f t="shared" si="7"/>
        <v>1.01</v>
      </c>
      <c r="G637" s="78" t="s">
        <v>17</v>
      </c>
      <c r="H637" s="80">
        <f t="shared" si="1"/>
        <v>4630.143</v>
      </c>
      <c r="I637" s="81"/>
      <c r="J637" s="82">
        <f t="shared" si="8"/>
        <v>4821.342</v>
      </c>
      <c r="K637" s="8"/>
      <c r="L637" s="74">
        <f t="shared" si="2"/>
        <v>4820</v>
      </c>
      <c r="M637" s="8"/>
      <c r="N637" s="31">
        <f t="shared" si="3"/>
        <v>1690002.195</v>
      </c>
      <c r="O637" s="8"/>
      <c r="P637" s="47">
        <f>BCC!L637*0.07*'$100 ref'!P$3</f>
        <v>182</v>
      </c>
    </row>
    <row r="638" ht="19.5" customHeight="1">
      <c r="A638" s="8"/>
      <c r="B638" s="9">
        <f t="shared" si="4"/>
        <v>1.342</v>
      </c>
      <c r="C638" s="16">
        <f t="shared" si="5"/>
        <v>633</v>
      </c>
      <c r="D638" s="28">
        <f t="shared" si="6"/>
        <v>463250</v>
      </c>
      <c r="E638" s="78" t="s">
        <v>15</v>
      </c>
      <c r="F638" s="79">
        <f t="shared" si="7"/>
        <v>1.01</v>
      </c>
      <c r="G638" s="78" t="s">
        <v>17</v>
      </c>
      <c r="H638" s="80">
        <f t="shared" si="1"/>
        <v>4678.825</v>
      </c>
      <c r="I638" s="81"/>
      <c r="J638" s="82">
        <f t="shared" si="8"/>
        <v>4862.167</v>
      </c>
      <c r="K638" s="8"/>
      <c r="L638" s="74">
        <f t="shared" si="2"/>
        <v>4860</v>
      </c>
      <c r="M638" s="8"/>
      <c r="N638" s="31">
        <f t="shared" si="3"/>
        <v>1707771.125</v>
      </c>
      <c r="O638" s="8"/>
      <c r="P638" s="47">
        <f>BCC!L638*0.07*'$100 ref'!P$3</f>
        <v>187.6</v>
      </c>
    </row>
    <row r="639" ht="19.5" customHeight="1">
      <c r="A639" s="8"/>
      <c r="B639" s="9">
        <f t="shared" si="4"/>
        <v>2.167</v>
      </c>
      <c r="C639" s="16">
        <f t="shared" si="5"/>
        <v>634</v>
      </c>
      <c r="D639" s="28">
        <f t="shared" si="6"/>
        <v>468110</v>
      </c>
      <c r="E639" s="78" t="s">
        <v>15</v>
      </c>
      <c r="F639" s="79">
        <f t="shared" si="7"/>
        <v>1.01</v>
      </c>
      <c r="G639" s="78" t="s">
        <v>17</v>
      </c>
      <c r="H639" s="80">
        <f t="shared" si="1"/>
        <v>4727.911</v>
      </c>
      <c r="I639" s="81"/>
      <c r="J639" s="82">
        <f t="shared" si="8"/>
        <v>4917.678</v>
      </c>
      <c r="K639" s="8"/>
      <c r="L639" s="74">
        <f t="shared" si="2"/>
        <v>4910</v>
      </c>
      <c r="M639" s="8"/>
      <c r="N639" s="31">
        <f t="shared" si="3"/>
        <v>1725687.515</v>
      </c>
      <c r="O639" s="8"/>
      <c r="P639" s="47">
        <f>BCC!L639*0.07*'$100 ref'!P$3</f>
        <v>187.6</v>
      </c>
    </row>
    <row r="640" ht="19.5" customHeight="1">
      <c r="A640" s="8"/>
      <c r="B640" s="9">
        <f t="shared" si="4"/>
        <v>7.678</v>
      </c>
      <c r="C640" s="16">
        <f t="shared" si="5"/>
        <v>635</v>
      </c>
      <c r="D640" s="28">
        <f t="shared" si="6"/>
        <v>473020</v>
      </c>
      <c r="E640" s="78" t="s">
        <v>15</v>
      </c>
      <c r="F640" s="79">
        <f t="shared" si="7"/>
        <v>1.01</v>
      </c>
      <c r="G640" s="78" t="s">
        <v>17</v>
      </c>
      <c r="H640" s="80">
        <f t="shared" si="1"/>
        <v>4777.502</v>
      </c>
      <c r="I640" s="81"/>
      <c r="J640" s="82">
        <f t="shared" si="8"/>
        <v>4972.78</v>
      </c>
      <c r="K640" s="8"/>
      <c r="L640" s="74">
        <f t="shared" si="2"/>
        <v>4970</v>
      </c>
      <c r="M640" s="8"/>
      <c r="N640" s="31">
        <f t="shared" si="3"/>
        <v>1743788.23</v>
      </c>
      <c r="O640" s="8"/>
      <c r="P640" s="47">
        <f>BCC!L640*0.07*'$100 ref'!P$3</f>
        <v>190.4</v>
      </c>
    </row>
    <row r="641" ht="19.5" customHeight="1">
      <c r="A641" s="8"/>
      <c r="B641" s="9">
        <f t="shared" si="4"/>
        <v>2.78</v>
      </c>
      <c r="C641" s="16">
        <f t="shared" si="5"/>
        <v>636</v>
      </c>
      <c r="D641" s="28">
        <f t="shared" si="6"/>
        <v>477990</v>
      </c>
      <c r="E641" s="78" t="s">
        <v>15</v>
      </c>
      <c r="F641" s="79">
        <f t="shared" si="7"/>
        <v>1.01</v>
      </c>
      <c r="G641" s="78" t="s">
        <v>17</v>
      </c>
      <c r="H641" s="80">
        <f t="shared" si="1"/>
        <v>4827.699</v>
      </c>
      <c r="I641" s="81"/>
      <c r="J641" s="82">
        <f t="shared" si="8"/>
        <v>5020.879</v>
      </c>
      <c r="K641" s="8"/>
      <c r="L641" s="74">
        <f t="shared" si="2"/>
        <v>5020</v>
      </c>
      <c r="M641" s="8"/>
      <c r="N641" s="31">
        <f t="shared" si="3"/>
        <v>1762110.135</v>
      </c>
      <c r="O641" s="8"/>
      <c r="P641" s="47">
        <f>BCC!L641*0.07*'$100 ref'!P$3</f>
        <v>193.2</v>
      </c>
    </row>
    <row r="642" ht="19.5" customHeight="1">
      <c r="A642" s="8"/>
      <c r="B642" s="9">
        <f t="shared" si="4"/>
        <v>0.879</v>
      </c>
      <c r="C642" s="16">
        <f t="shared" si="5"/>
        <v>637</v>
      </c>
      <c r="D642" s="28">
        <f t="shared" si="6"/>
        <v>483010</v>
      </c>
      <c r="E642" s="78" t="s">
        <v>15</v>
      </c>
      <c r="F642" s="79">
        <f t="shared" si="7"/>
        <v>1.01</v>
      </c>
      <c r="G642" s="78" t="s">
        <v>17</v>
      </c>
      <c r="H642" s="80">
        <f t="shared" si="1"/>
        <v>4878.401</v>
      </c>
      <c r="I642" s="81"/>
      <c r="J642" s="82">
        <f t="shared" si="8"/>
        <v>5072.48</v>
      </c>
      <c r="K642" s="8"/>
      <c r="L642" s="74">
        <f t="shared" si="2"/>
        <v>5070</v>
      </c>
      <c r="M642" s="8"/>
      <c r="N642" s="31">
        <f t="shared" si="3"/>
        <v>1780616.365</v>
      </c>
      <c r="O642" s="8"/>
      <c r="P642" s="47">
        <f>BCC!L642*0.07*'$100 ref'!P$3</f>
        <v>193.2</v>
      </c>
    </row>
    <row r="643" ht="19.5" customHeight="1">
      <c r="A643" s="8"/>
      <c r="B643" s="9">
        <f t="shared" si="4"/>
        <v>2.48</v>
      </c>
      <c r="C643" s="16">
        <f t="shared" si="5"/>
        <v>638</v>
      </c>
      <c r="D643" s="28">
        <f t="shared" si="6"/>
        <v>488080</v>
      </c>
      <c r="E643" s="78" t="s">
        <v>15</v>
      </c>
      <c r="F643" s="79">
        <f t="shared" si="7"/>
        <v>1.01</v>
      </c>
      <c r="G643" s="78" t="s">
        <v>17</v>
      </c>
      <c r="H643" s="80">
        <f t="shared" si="1"/>
        <v>4929.608</v>
      </c>
      <c r="I643" s="81"/>
      <c r="J643" s="82">
        <f t="shared" si="8"/>
        <v>5125.288</v>
      </c>
      <c r="K643" s="8"/>
      <c r="L643" s="74">
        <f t="shared" si="2"/>
        <v>5120</v>
      </c>
      <c r="M643" s="8"/>
      <c r="N643" s="31">
        <f t="shared" si="3"/>
        <v>1799306.92</v>
      </c>
      <c r="O643" s="8"/>
      <c r="P643" s="47">
        <f>BCC!L643*0.07*'$100 ref'!P$3</f>
        <v>196</v>
      </c>
    </row>
    <row r="644" ht="19.5" customHeight="1">
      <c r="A644" s="8"/>
      <c r="B644" s="9">
        <f t="shared" si="4"/>
        <v>5.288</v>
      </c>
      <c r="C644" s="16">
        <f t="shared" si="5"/>
        <v>639</v>
      </c>
      <c r="D644" s="28">
        <f t="shared" si="6"/>
        <v>493200</v>
      </c>
      <c r="E644" s="78" t="s">
        <v>15</v>
      </c>
      <c r="F644" s="79">
        <f t="shared" si="7"/>
        <v>1.01</v>
      </c>
      <c r="G644" s="78" t="s">
        <v>17</v>
      </c>
      <c r="H644" s="80">
        <f t="shared" si="1"/>
        <v>4981.32</v>
      </c>
      <c r="I644" s="81"/>
      <c r="J644" s="82">
        <f t="shared" si="8"/>
        <v>5182.608</v>
      </c>
      <c r="K644" s="8"/>
      <c r="L644" s="74">
        <f t="shared" si="2"/>
        <v>5180</v>
      </c>
      <c r="M644" s="8"/>
      <c r="N644" s="31">
        <f t="shared" si="3"/>
        <v>1818181.8</v>
      </c>
      <c r="O644" s="8"/>
      <c r="P644" s="47">
        <f>BCC!L644*0.07*'$100 ref'!P$3</f>
        <v>198.8</v>
      </c>
    </row>
    <row r="645" ht="19.5" customHeight="1">
      <c r="A645" s="8"/>
      <c r="B645" s="9">
        <f t="shared" si="4"/>
        <v>2.608</v>
      </c>
      <c r="C645" s="16">
        <f t="shared" si="5"/>
        <v>640</v>
      </c>
      <c r="D645" s="28">
        <f t="shared" si="6"/>
        <v>498380</v>
      </c>
      <c r="E645" s="78" t="s">
        <v>15</v>
      </c>
      <c r="F645" s="79">
        <f t="shared" si="7"/>
        <v>1.01</v>
      </c>
      <c r="G645" s="78" t="s">
        <v>17</v>
      </c>
      <c r="H645" s="80">
        <f t="shared" si="1"/>
        <v>5033.638</v>
      </c>
      <c r="I645" s="81"/>
      <c r="J645" s="82">
        <f t="shared" si="8"/>
        <v>5235.046</v>
      </c>
      <c r="K645" s="8"/>
      <c r="L645" s="74">
        <f t="shared" si="2"/>
        <v>5230</v>
      </c>
      <c r="M645" s="8"/>
      <c r="N645" s="31">
        <f t="shared" si="3"/>
        <v>1837277.87</v>
      </c>
      <c r="O645" s="8"/>
      <c r="P645" s="47">
        <f>BCC!L645*0.07*'$100 ref'!P$3</f>
        <v>198.8</v>
      </c>
    </row>
    <row r="646" ht="19.5" customHeight="1">
      <c r="A646" s="8"/>
      <c r="B646" s="9">
        <f t="shared" si="4"/>
        <v>5.046</v>
      </c>
      <c r="C646" s="16">
        <f t="shared" si="5"/>
        <v>641</v>
      </c>
      <c r="D646" s="28">
        <f t="shared" si="6"/>
        <v>503610</v>
      </c>
      <c r="E646" s="78" t="s">
        <v>15</v>
      </c>
      <c r="F646" s="79">
        <f t="shared" si="7"/>
        <v>1.01</v>
      </c>
      <c r="G646" s="78" t="s">
        <v>17</v>
      </c>
      <c r="H646" s="80">
        <f t="shared" si="1"/>
        <v>5086.461</v>
      </c>
      <c r="I646" s="81"/>
      <c r="J646" s="82">
        <f t="shared" si="8"/>
        <v>5290.307</v>
      </c>
      <c r="K646" s="8"/>
      <c r="L646" s="74">
        <f t="shared" si="2"/>
        <v>5290</v>
      </c>
      <c r="M646" s="8"/>
      <c r="N646" s="31">
        <f t="shared" si="3"/>
        <v>1856558.265</v>
      </c>
      <c r="O646" s="8"/>
      <c r="P646" s="47">
        <f>BCC!L646*0.07*'$100 ref'!P$3</f>
        <v>201.6</v>
      </c>
    </row>
    <row r="647" ht="19.5" customHeight="1">
      <c r="A647" s="8"/>
      <c r="B647" s="9">
        <f t="shared" si="4"/>
        <v>0.307</v>
      </c>
      <c r="C647" s="16">
        <f t="shared" si="5"/>
        <v>642</v>
      </c>
      <c r="D647" s="28">
        <f t="shared" si="6"/>
        <v>508900</v>
      </c>
      <c r="E647" s="78" t="s">
        <v>15</v>
      </c>
      <c r="F647" s="79">
        <f t="shared" si="7"/>
        <v>1.01</v>
      </c>
      <c r="G647" s="78" t="s">
        <v>17</v>
      </c>
      <c r="H647" s="80">
        <f t="shared" si="1"/>
        <v>5139.89</v>
      </c>
      <c r="I647" s="81"/>
      <c r="J647" s="82">
        <f t="shared" si="8"/>
        <v>5341.797</v>
      </c>
      <c r="K647" s="8"/>
      <c r="L647" s="74">
        <f t="shared" si="2"/>
        <v>5340</v>
      </c>
      <c r="M647" s="8"/>
      <c r="N647" s="31">
        <f t="shared" si="3"/>
        <v>1876059.85</v>
      </c>
      <c r="O647" s="8"/>
      <c r="P647" s="47">
        <f>BCC!L647*0.07*'$100 ref'!P$3</f>
        <v>204.4</v>
      </c>
    </row>
    <row r="648" ht="19.5" customHeight="1">
      <c r="A648" s="8"/>
      <c r="B648" s="9">
        <f t="shared" si="4"/>
        <v>1.797</v>
      </c>
      <c r="C648" s="16">
        <f t="shared" si="5"/>
        <v>643</v>
      </c>
      <c r="D648" s="28">
        <f t="shared" si="6"/>
        <v>514240</v>
      </c>
      <c r="E648" s="78" t="s">
        <v>15</v>
      </c>
      <c r="F648" s="79">
        <f t="shared" si="7"/>
        <v>1.01</v>
      </c>
      <c r="G648" s="78" t="s">
        <v>17</v>
      </c>
      <c r="H648" s="80">
        <f t="shared" si="1"/>
        <v>5193.824</v>
      </c>
      <c r="I648" s="81"/>
      <c r="J648" s="82">
        <f t="shared" si="8"/>
        <v>5400.021</v>
      </c>
      <c r="K648" s="8"/>
      <c r="L648" s="74">
        <f t="shared" si="2"/>
        <v>5400</v>
      </c>
      <c r="M648" s="8"/>
      <c r="N648" s="31">
        <f t="shared" si="3"/>
        <v>1895745.76</v>
      </c>
      <c r="O648" s="8"/>
      <c r="P648" s="47">
        <f>BCC!L648*0.07*'$100 ref'!P$3</f>
        <v>207.2</v>
      </c>
    </row>
    <row r="649" ht="19.5" customHeight="1">
      <c r="A649" s="8"/>
      <c r="B649" s="9">
        <f t="shared" si="4"/>
        <v>0.02099999999</v>
      </c>
      <c r="C649" s="16">
        <f t="shared" si="5"/>
        <v>644</v>
      </c>
      <c r="D649" s="28">
        <f t="shared" si="6"/>
        <v>519640</v>
      </c>
      <c r="E649" s="78" t="s">
        <v>15</v>
      </c>
      <c r="F649" s="79">
        <f t="shared" si="7"/>
        <v>1.01</v>
      </c>
      <c r="G649" s="78" t="s">
        <v>17</v>
      </c>
      <c r="H649" s="80">
        <f t="shared" si="1"/>
        <v>5248.364</v>
      </c>
      <c r="I649" s="81"/>
      <c r="J649" s="82">
        <f t="shared" si="8"/>
        <v>5455.585</v>
      </c>
      <c r="K649" s="8"/>
      <c r="L649" s="74">
        <f t="shared" si="2"/>
        <v>5450</v>
      </c>
      <c r="M649" s="8"/>
      <c r="N649" s="31">
        <f t="shared" si="3"/>
        <v>1915652.86</v>
      </c>
      <c r="O649" s="8"/>
      <c r="P649" s="47">
        <f>BCC!L649*0.07*'$100 ref'!P$3</f>
        <v>207.2</v>
      </c>
    </row>
    <row r="650" ht="19.5" customHeight="1">
      <c r="A650" s="8"/>
      <c r="B650" s="9">
        <f t="shared" si="4"/>
        <v>5.585</v>
      </c>
      <c r="C650" s="16">
        <f t="shared" si="5"/>
        <v>645</v>
      </c>
      <c r="D650" s="28">
        <f t="shared" si="6"/>
        <v>525090</v>
      </c>
      <c r="E650" s="78" t="s">
        <v>15</v>
      </c>
      <c r="F650" s="79">
        <f t="shared" si="7"/>
        <v>1.01</v>
      </c>
      <c r="G650" s="78" t="s">
        <v>17</v>
      </c>
      <c r="H650" s="80">
        <f t="shared" si="1"/>
        <v>5303.409</v>
      </c>
      <c r="I650" s="81"/>
      <c r="J650" s="82">
        <f t="shared" si="8"/>
        <v>5516.194</v>
      </c>
      <c r="K650" s="8"/>
      <c r="L650" s="74">
        <f t="shared" si="2"/>
        <v>5510</v>
      </c>
      <c r="M650" s="8"/>
      <c r="N650" s="31">
        <f t="shared" si="3"/>
        <v>1935744.285</v>
      </c>
      <c r="O650" s="8"/>
      <c r="P650" s="47">
        <f>BCC!L650*0.07*'$100 ref'!P$3</f>
        <v>210</v>
      </c>
    </row>
    <row r="651" ht="19.5" customHeight="1">
      <c r="A651" s="8"/>
      <c r="B651" s="9">
        <f t="shared" si="4"/>
        <v>6.194</v>
      </c>
      <c r="C651" s="16">
        <f t="shared" si="5"/>
        <v>646</v>
      </c>
      <c r="D651" s="28">
        <f t="shared" si="6"/>
        <v>530600</v>
      </c>
      <c r="E651" s="78" t="s">
        <v>15</v>
      </c>
      <c r="F651" s="79">
        <f t="shared" si="7"/>
        <v>1.01</v>
      </c>
      <c r="G651" s="78" t="s">
        <v>17</v>
      </c>
      <c r="H651" s="80">
        <f t="shared" si="1"/>
        <v>5359.06</v>
      </c>
      <c r="I651" s="81"/>
      <c r="J651" s="82">
        <f t="shared" si="8"/>
        <v>5575.254</v>
      </c>
      <c r="K651" s="8"/>
      <c r="L651" s="74">
        <f t="shared" si="2"/>
        <v>5570</v>
      </c>
      <c r="M651" s="8"/>
      <c r="N651" s="31">
        <f t="shared" si="3"/>
        <v>1956056.9</v>
      </c>
      <c r="O651" s="8"/>
      <c r="P651" s="47">
        <f>BCC!L651*0.07*'$100 ref'!P$3</f>
        <v>212.8</v>
      </c>
    </row>
    <row r="652" ht="19.5" customHeight="1">
      <c r="A652" s="8"/>
      <c r="B652" s="9">
        <f t="shared" si="4"/>
        <v>5.254</v>
      </c>
      <c r="C652" s="16">
        <f t="shared" si="5"/>
        <v>647</v>
      </c>
      <c r="D652" s="28">
        <f t="shared" si="6"/>
        <v>536170</v>
      </c>
      <c r="E652" s="78" t="s">
        <v>15</v>
      </c>
      <c r="F652" s="79">
        <f t="shared" si="7"/>
        <v>1.01</v>
      </c>
      <c r="G652" s="78" t="s">
        <v>17</v>
      </c>
      <c r="H652" s="80">
        <f t="shared" si="1"/>
        <v>5415.317</v>
      </c>
      <c r="I652" s="81"/>
      <c r="J652" s="82">
        <f t="shared" si="8"/>
        <v>5633.371</v>
      </c>
      <c r="K652" s="8"/>
      <c r="L652" s="74">
        <f t="shared" si="2"/>
        <v>5630</v>
      </c>
      <c r="M652" s="8"/>
      <c r="N652" s="31">
        <f t="shared" si="3"/>
        <v>1976590.705</v>
      </c>
      <c r="O652" s="8"/>
      <c r="P652" s="47">
        <f>BCC!L652*0.07*'$100 ref'!P$3</f>
        <v>215.6</v>
      </c>
    </row>
    <row r="653" ht="19.5" customHeight="1">
      <c r="A653" s="8"/>
      <c r="B653" s="9">
        <f t="shared" si="4"/>
        <v>3.371</v>
      </c>
      <c r="C653" s="16">
        <f t="shared" si="5"/>
        <v>648</v>
      </c>
      <c r="D653" s="28">
        <f t="shared" si="6"/>
        <v>541800</v>
      </c>
      <c r="E653" s="78" t="s">
        <v>15</v>
      </c>
      <c r="F653" s="79">
        <f t="shared" si="7"/>
        <v>1.01</v>
      </c>
      <c r="G653" s="78" t="s">
        <v>17</v>
      </c>
      <c r="H653" s="80">
        <f t="shared" si="1"/>
        <v>5472.18</v>
      </c>
      <c r="I653" s="81"/>
      <c r="J653" s="82">
        <f t="shared" si="8"/>
        <v>5691.151</v>
      </c>
      <c r="K653" s="8"/>
      <c r="L653" s="74">
        <f t="shared" si="2"/>
        <v>5690</v>
      </c>
      <c r="M653" s="8"/>
      <c r="N653" s="31">
        <f t="shared" si="3"/>
        <v>1997345.7</v>
      </c>
      <c r="O653" s="8"/>
      <c r="P653" s="47">
        <f>BCC!L653*0.07*'$100 ref'!P$3</f>
        <v>215.6</v>
      </c>
    </row>
    <row r="654" ht="19.5" customHeight="1">
      <c r="A654" s="8"/>
      <c r="B654" s="9">
        <f t="shared" si="4"/>
        <v>1.151</v>
      </c>
      <c r="C654" s="16">
        <f t="shared" si="5"/>
        <v>649</v>
      </c>
      <c r="D654" s="28">
        <f t="shared" si="6"/>
        <v>547490</v>
      </c>
      <c r="E654" s="78" t="s">
        <v>15</v>
      </c>
      <c r="F654" s="79">
        <f t="shared" si="7"/>
        <v>1.01</v>
      </c>
      <c r="G654" s="78" t="s">
        <v>17</v>
      </c>
      <c r="H654" s="80">
        <f t="shared" si="1"/>
        <v>5529.649</v>
      </c>
      <c r="I654" s="81"/>
      <c r="J654" s="82">
        <f t="shared" si="8"/>
        <v>5746.4</v>
      </c>
      <c r="K654" s="8"/>
      <c r="L654" s="74">
        <f t="shared" si="2"/>
        <v>5740</v>
      </c>
      <c r="M654" s="8"/>
      <c r="N654" s="31">
        <f t="shared" si="3"/>
        <v>2018321.885</v>
      </c>
      <c r="O654" s="8"/>
      <c r="P654" s="47">
        <f>BCC!L654*0.07*'$100 ref'!P$3</f>
        <v>218.4</v>
      </c>
    </row>
    <row r="655" ht="19.5" customHeight="1">
      <c r="A655" s="8"/>
      <c r="B655" s="9">
        <f t="shared" si="4"/>
        <v>6.4</v>
      </c>
      <c r="C655" s="16">
        <f t="shared" si="5"/>
        <v>650</v>
      </c>
      <c r="D655" s="28">
        <f t="shared" si="6"/>
        <v>553230</v>
      </c>
      <c r="E655" s="78" t="s">
        <v>15</v>
      </c>
      <c r="F655" s="79">
        <f t="shared" si="7"/>
        <v>1.01</v>
      </c>
      <c r="G655" s="78" t="s">
        <v>17</v>
      </c>
      <c r="H655" s="80">
        <f t="shared" si="1"/>
        <v>5587.623</v>
      </c>
      <c r="I655" s="81"/>
      <c r="J655" s="82">
        <f t="shared" si="8"/>
        <v>5812.423</v>
      </c>
      <c r="K655" s="8"/>
      <c r="L655" s="74">
        <f t="shared" si="2"/>
        <v>5810</v>
      </c>
      <c r="M655" s="8"/>
      <c r="N655" s="31">
        <f t="shared" si="3"/>
        <v>2039482.395</v>
      </c>
      <c r="O655" s="8"/>
      <c r="P655" s="47">
        <f>BCC!L655*0.07*'$100 ref'!P$3</f>
        <v>221.2</v>
      </c>
    </row>
    <row r="656" ht="19.5" customHeight="1">
      <c r="A656" s="8"/>
      <c r="B656" s="9">
        <f t="shared" si="4"/>
        <v>2.423</v>
      </c>
      <c r="C656" s="16">
        <f t="shared" si="5"/>
        <v>651</v>
      </c>
      <c r="D656" s="28">
        <f t="shared" si="6"/>
        <v>559040</v>
      </c>
      <c r="E656" s="78" t="s">
        <v>15</v>
      </c>
      <c r="F656" s="79">
        <f t="shared" si="7"/>
        <v>1.01</v>
      </c>
      <c r="G656" s="78" t="s">
        <v>17</v>
      </c>
      <c r="H656" s="80">
        <f t="shared" si="1"/>
        <v>5646.304</v>
      </c>
      <c r="I656" s="81"/>
      <c r="J656" s="82">
        <f t="shared" si="8"/>
        <v>5869.927</v>
      </c>
      <c r="K656" s="8"/>
      <c r="L656" s="74">
        <f t="shared" si="2"/>
        <v>5860</v>
      </c>
      <c r="M656" s="8"/>
      <c r="N656" s="31">
        <f t="shared" si="3"/>
        <v>2060900.96</v>
      </c>
      <c r="O656" s="8"/>
      <c r="P656" s="47">
        <f>BCC!L656*0.07*'$100 ref'!P$3</f>
        <v>224</v>
      </c>
    </row>
    <row r="657" ht="19.5" customHeight="1">
      <c r="A657" s="8"/>
      <c r="B657" s="9">
        <f t="shared" si="4"/>
        <v>9.927</v>
      </c>
      <c r="C657" s="16">
        <f t="shared" si="5"/>
        <v>652</v>
      </c>
      <c r="D657" s="28">
        <f t="shared" si="6"/>
        <v>564900</v>
      </c>
      <c r="E657" s="78" t="s">
        <v>15</v>
      </c>
      <c r="F657" s="79">
        <f t="shared" si="7"/>
        <v>1.01</v>
      </c>
      <c r="G657" s="78" t="s">
        <v>17</v>
      </c>
      <c r="H657" s="80">
        <f t="shared" si="1"/>
        <v>5705.49</v>
      </c>
      <c r="I657" s="81"/>
      <c r="J657" s="82">
        <f t="shared" si="8"/>
        <v>5939.417</v>
      </c>
      <c r="K657" s="8"/>
      <c r="L657" s="74">
        <f t="shared" si="2"/>
        <v>5930</v>
      </c>
      <c r="M657" s="8"/>
      <c r="N657" s="31">
        <f t="shared" si="3"/>
        <v>2082503.85</v>
      </c>
      <c r="O657" s="8"/>
      <c r="P657" s="47">
        <f>BCC!L657*0.07*'$100 ref'!P$3</f>
        <v>226.8</v>
      </c>
    </row>
    <row r="658" ht="19.5" customHeight="1">
      <c r="A658" s="8"/>
      <c r="B658" s="9">
        <f t="shared" si="4"/>
        <v>9.417</v>
      </c>
      <c r="C658" s="16">
        <f t="shared" si="5"/>
        <v>653</v>
      </c>
      <c r="D658" s="28">
        <f t="shared" si="6"/>
        <v>570830</v>
      </c>
      <c r="E658" s="78" t="s">
        <v>15</v>
      </c>
      <c r="F658" s="79">
        <f t="shared" si="7"/>
        <v>1.01</v>
      </c>
      <c r="G658" s="78" t="s">
        <v>17</v>
      </c>
      <c r="H658" s="80">
        <f t="shared" si="1"/>
        <v>5765.383</v>
      </c>
      <c r="I658" s="81"/>
      <c r="J658" s="82">
        <f t="shared" si="8"/>
        <v>6001.6</v>
      </c>
      <c r="K658" s="8"/>
      <c r="L658" s="74">
        <f t="shared" si="2"/>
        <v>6000</v>
      </c>
      <c r="M658" s="8"/>
      <c r="N658" s="31">
        <f t="shared" si="3"/>
        <v>2104364.795</v>
      </c>
      <c r="O658" s="8"/>
      <c r="P658" s="47">
        <f>BCC!L658*0.07*'$100 ref'!P$3</f>
        <v>226.8</v>
      </c>
    </row>
    <row r="659" ht="19.5" customHeight="1">
      <c r="A659" s="8"/>
      <c r="B659" s="9">
        <f t="shared" si="4"/>
        <v>1.6</v>
      </c>
      <c r="C659" s="16">
        <f t="shared" si="5"/>
        <v>654</v>
      </c>
      <c r="D659" s="28">
        <f t="shared" si="6"/>
        <v>576830</v>
      </c>
      <c r="E659" s="78" t="s">
        <v>15</v>
      </c>
      <c r="F659" s="79">
        <f t="shared" si="7"/>
        <v>1.01</v>
      </c>
      <c r="G659" s="78" t="s">
        <v>17</v>
      </c>
      <c r="H659" s="80">
        <f t="shared" si="1"/>
        <v>5825.983</v>
      </c>
      <c r="I659" s="81"/>
      <c r="J659" s="82">
        <f t="shared" si="8"/>
        <v>6054.383</v>
      </c>
      <c r="K659" s="8"/>
      <c r="L659" s="74">
        <f t="shared" si="2"/>
        <v>6050</v>
      </c>
      <c r="M659" s="8"/>
      <c r="N659" s="31">
        <f t="shared" si="3"/>
        <v>2126483.795</v>
      </c>
      <c r="O659" s="8"/>
      <c r="P659" s="47">
        <f>BCC!L659*0.07*'$100 ref'!P$3</f>
        <v>229.6</v>
      </c>
    </row>
    <row r="660" ht="19.5" customHeight="1">
      <c r="A660" s="8"/>
      <c r="B660" s="9">
        <f t="shared" si="4"/>
        <v>4.383</v>
      </c>
      <c r="C660" s="16">
        <f t="shared" si="5"/>
        <v>655</v>
      </c>
      <c r="D660" s="28">
        <f t="shared" si="6"/>
        <v>582880</v>
      </c>
      <c r="E660" s="78" t="s">
        <v>15</v>
      </c>
      <c r="F660" s="79">
        <f t="shared" si="7"/>
        <v>1.01</v>
      </c>
      <c r="G660" s="78" t="s">
        <v>17</v>
      </c>
      <c r="H660" s="80">
        <f t="shared" si="1"/>
        <v>5887.088</v>
      </c>
      <c r="I660" s="81"/>
      <c r="J660" s="82">
        <f t="shared" si="8"/>
        <v>6121.071</v>
      </c>
      <c r="K660" s="8"/>
      <c r="L660" s="74">
        <f t="shared" si="2"/>
        <v>6120</v>
      </c>
      <c r="M660" s="8"/>
      <c r="N660" s="31">
        <f t="shared" si="3"/>
        <v>2148787.12</v>
      </c>
      <c r="O660" s="8"/>
      <c r="P660" s="47">
        <f>BCC!L660*0.07*'$100 ref'!P$3</f>
        <v>232.4</v>
      </c>
    </row>
    <row r="661" ht="19.5" customHeight="1">
      <c r="A661" s="8"/>
      <c r="B661" s="9">
        <f t="shared" si="4"/>
        <v>1.071</v>
      </c>
      <c r="C661" s="16">
        <f t="shared" si="5"/>
        <v>656</v>
      </c>
      <c r="D661" s="28">
        <f t="shared" si="6"/>
        <v>589000</v>
      </c>
      <c r="E661" s="78" t="s">
        <v>15</v>
      </c>
      <c r="F661" s="79">
        <f t="shared" si="7"/>
        <v>1.01</v>
      </c>
      <c r="G661" s="78" t="s">
        <v>17</v>
      </c>
      <c r="H661" s="80">
        <f t="shared" si="1"/>
        <v>5948.9</v>
      </c>
      <c r="I661" s="81"/>
      <c r="J661" s="82">
        <f t="shared" si="8"/>
        <v>6182.371</v>
      </c>
      <c r="K661" s="8"/>
      <c r="L661" s="74">
        <f t="shared" si="2"/>
        <v>6180</v>
      </c>
      <c r="M661" s="8"/>
      <c r="N661" s="31">
        <f t="shared" si="3"/>
        <v>2171348.5</v>
      </c>
      <c r="O661" s="8"/>
      <c r="P661" s="47">
        <f>BCC!L661*0.07*'$100 ref'!P$3</f>
        <v>235.2</v>
      </c>
    </row>
    <row r="662" ht="19.5" customHeight="1">
      <c r="A662" s="8"/>
      <c r="B662" s="9">
        <f t="shared" si="4"/>
        <v>2.371</v>
      </c>
      <c r="C662" s="16">
        <f t="shared" si="5"/>
        <v>657</v>
      </c>
      <c r="D662" s="28">
        <f t="shared" si="6"/>
        <v>595180</v>
      </c>
      <c r="E662" s="78" t="s">
        <v>15</v>
      </c>
      <c r="F662" s="79">
        <f t="shared" si="7"/>
        <v>1.01</v>
      </c>
      <c r="G662" s="78" t="s">
        <v>17</v>
      </c>
      <c r="H662" s="80">
        <f t="shared" si="1"/>
        <v>6011.318</v>
      </c>
      <c r="I662" s="81"/>
      <c r="J662" s="82">
        <f t="shared" si="8"/>
        <v>6248.889</v>
      </c>
      <c r="K662" s="8"/>
      <c r="L662" s="74">
        <f t="shared" si="2"/>
        <v>6240</v>
      </c>
      <c r="M662" s="8"/>
      <c r="N662" s="31">
        <f t="shared" si="3"/>
        <v>2194131.07</v>
      </c>
      <c r="O662" s="8"/>
      <c r="P662" s="47">
        <f>BCC!L662*0.07*'$100 ref'!P$3</f>
        <v>238</v>
      </c>
    </row>
    <row r="663" ht="19.5" customHeight="1">
      <c r="A663" s="8"/>
      <c r="B663" s="9">
        <f t="shared" si="4"/>
        <v>8.889</v>
      </c>
      <c r="C663" s="16">
        <f t="shared" si="5"/>
        <v>658</v>
      </c>
      <c r="D663" s="28">
        <f t="shared" si="6"/>
        <v>601420</v>
      </c>
      <c r="E663" s="78" t="s">
        <v>15</v>
      </c>
      <c r="F663" s="79">
        <f t="shared" si="7"/>
        <v>1.01</v>
      </c>
      <c r="G663" s="78" t="s">
        <v>17</v>
      </c>
      <c r="H663" s="80">
        <f t="shared" si="1"/>
        <v>6074.342</v>
      </c>
      <c r="I663" s="81"/>
      <c r="J663" s="82">
        <f t="shared" si="8"/>
        <v>6321.231</v>
      </c>
      <c r="K663" s="8"/>
      <c r="L663" s="74">
        <f t="shared" si="2"/>
        <v>6320</v>
      </c>
      <c r="M663" s="8"/>
      <c r="N663" s="31">
        <f t="shared" si="3"/>
        <v>2217134.83</v>
      </c>
      <c r="O663" s="8"/>
      <c r="P663" s="47">
        <f>BCC!L663*0.07*'$100 ref'!P$3</f>
        <v>240.8</v>
      </c>
    </row>
    <row r="664" ht="19.5" customHeight="1">
      <c r="A664" s="8"/>
      <c r="B664" s="9">
        <f t="shared" si="4"/>
        <v>1.231</v>
      </c>
      <c r="C664" s="16">
        <f t="shared" si="5"/>
        <v>659</v>
      </c>
      <c r="D664" s="28">
        <f t="shared" si="6"/>
        <v>607740</v>
      </c>
      <c r="E664" s="78" t="s">
        <v>15</v>
      </c>
      <c r="F664" s="79">
        <f t="shared" si="7"/>
        <v>1.01</v>
      </c>
      <c r="G664" s="78" t="s">
        <v>17</v>
      </c>
      <c r="H664" s="80">
        <f t="shared" si="1"/>
        <v>6138.174</v>
      </c>
      <c r="I664" s="81"/>
      <c r="J664" s="82">
        <f t="shared" si="8"/>
        <v>6380.205</v>
      </c>
      <c r="K664" s="8"/>
      <c r="L664" s="74">
        <f t="shared" si="2"/>
        <v>6380</v>
      </c>
      <c r="M664" s="8"/>
      <c r="N664" s="31">
        <f t="shared" si="3"/>
        <v>2240433.51</v>
      </c>
      <c r="O664" s="8"/>
      <c r="P664" s="47">
        <f>BCC!L664*0.07*'$100 ref'!P$3</f>
        <v>240.8</v>
      </c>
    </row>
    <row r="665" ht="19.5" customHeight="1">
      <c r="A665" s="8"/>
      <c r="B665" s="9">
        <f t="shared" si="4"/>
        <v>0.205</v>
      </c>
      <c r="C665" s="16">
        <f t="shared" si="5"/>
        <v>660</v>
      </c>
      <c r="D665" s="28">
        <f t="shared" si="6"/>
        <v>614120</v>
      </c>
      <c r="E665" s="78" t="s">
        <v>15</v>
      </c>
      <c r="F665" s="79">
        <f t="shared" si="7"/>
        <v>1.01</v>
      </c>
      <c r="G665" s="78" t="s">
        <v>17</v>
      </c>
      <c r="H665" s="80">
        <f t="shared" si="1"/>
        <v>6202.612</v>
      </c>
      <c r="I665" s="81"/>
      <c r="J665" s="82">
        <f t="shared" si="8"/>
        <v>6443.617</v>
      </c>
      <c r="K665" s="8"/>
      <c r="L665" s="74">
        <f t="shared" si="2"/>
        <v>6440</v>
      </c>
      <c r="M665" s="8"/>
      <c r="N665" s="31">
        <f t="shared" si="3"/>
        <v>2263953.38</v>
      </c>
      <c r="O665" s="8"/>
      <c r="P665" s="47">
        <f>BCC!L665*0.07*'$100 ref'!P$3</f>
        <v>243.6</v>
      </c>
    </row>
    <row r="666" ht="19.5" customHeight="1">
      <c r="A666" s="8"/>
      <c r="B666" s="9">
        <f t="shared" si="4"/>
        <v>3.617</v>
      </c>
      <c r="C666" s="16">
        <f t="shared" si="5"/>
        <v>661</v>
      </c>
      <c r="D666" s="28">
        <f t="shared" si="6"/>
        <v>620560</v>
      </c>
      <c r="E666" s="78" t="s">
        <v>15</v>
      </c>
      <c r="F666" s="79">
        <f t="shared" si="7"/>
        <v>1.01</v>
      </c>
      <c r="G666" s="78" t="s">
        <v>17</v>
      </c>
      <c r="H666" s="80">
        <f t="shared" si="1"/>
        <v>6267.656</v>
      </c>
      <c r="I666" s="81"/>
      <c r="J666" s="82">
        <f t="shared" si="8"/>
        <v>6514.873</v>
      </c>
      <c r="K666" s="8"/>
      <c r="L666" s="74">
        <f t="shared" si="2"/>
        <v>6510</v>
      </c>
      <c r="M666" s="8"/>
      <c r="N666" s="31">
        <f t="shared" si="3"/>
        <v>2287694.44</v>
      </c>
      <c r="O666" s="8"/>
      <c r="P666" s="47">
        <f>BCC!L666*0.07*'$100 ref'!P$3</f>
        <v>249.2</v>
      </c>
    </row>
    <row r="667" ht="19.5" customHeight="1">
      <c r="A667" s="8"/>
      <c r="B667" s="9">
        <f t="shared" si="4"/>
        <v>4.873</v>
      </c>
      <c r="C667" s="16">
        <f t="shared" si="5"/>
        <v>662</v>
      </c>
      <c r="D667" s="28">
        <f t="shared" si="6"/>
        <v>627070</v>
      </c>
      <c r="E667" s="78" t="s">
        <v>15</v>
      </c>
      <c r="F667" s="79">
        <f t="shared" si="7"/>
        <v>1.01</v>
      </c>
      <c r="G667" s="78" t="s">
        <v>17</v>
      </c>
      <c r="H667" s="80">
        <f t="shared" si="1"/>
        <v>6333.407</v>
      </c>
      <c r="I667" s="81"/>
      <c r="J667" s="82">
        <f t="shared" si="8"/>
        <v>6587.48</v>
      </c>
      <c r="K667" s="8"/>
      <c r="L667" s="74">
        <f t="shared" si="2"/>
        <v>6580</v>
      </c>
      <c r="M667" s="8"/>
      <c r="N667" s="31">
        <f t="shared" si="3"/>
        <v>2311693.555</v>
      </c>
      <c r="O667" s="8"/>
      <c r="P667" s="47">
        <f>BCC!L667*0.07*'$100 ref'!P$3</f>
        <v>249.2</v>
      </c>
    </row>
    <row r="668" ht="19.5" customHeight="1">
      <c r="A668" s="8"/>
      <c r="B668" s="9">
        <f t="shared" si="4"/>
        <v>7.48</v>
      </c>
      <c r="C668" s="16">
        <f t="shared" si="5"/>
        <v>663</v>
      </c>
      <c r="D668" s="28">
        <f t="shared" si="6"/>
        <v>633650</v>
      </c>
      <c r="E668" s="78" t="s">
        <v>15</v>
      </c>
      <c r="F668" s="79">
        <f t="shared" si="7"/>
        <v>1.01</v>
      </c>
      <c r="G668" s="78" t="s">
        <v>17</v>
      </c>
      <c r="H668" s="80">
        <f t="shared" si="1"/>
        <v>6399.865</v>
      </c>
      <c r="I668" s="81"/>
      <c r="J668" s="82">
        <f t="shared" si="8"/>
        <v>6656.545</v>
      </c>
      <c r="K668" s="8"/>
      <c r="L668" s="74">
        <f t="shared" si="2"/>
        <v>6650</v>
      </c>
      <c r="M668" s="8"/>
      <c r="N668" s="31">
        <f t="shared" si="3"/>
        <v>2335950.725</v>
      </c>
      <c r="O668" s="8"/>
      <c r="P668" s="47">
        <f>BCC!L668*0.07*'$100 ref'!P$3</f>
        <v>252</v>
      </c>
    </row>
    <row r="669" ht="19.5" customHeight="1">
      <c r="A669" s="8"/>
      <c r="B669" s="9">
        <f t="shared" si="4"/>
        <v>6.545</v>
      </c>
      <c r="C669" s="16">
        <f t="shared" si="5"/>
        <v>664</v>
      </c>
      <c r="D669" s="28">
        <f t="shared" si="6"/>
        <v>640300</v>
      </c>
      <c r="E669" s="78" t="s">
        <v>15</v>
      </c>
      <c r="F669" s="79">
        <f t="shared" si="7"/>
        <v>1.01</v>
      </c>
      <c r="G669" s="78" t="s">
        <v>17</v>
      </c>
      <c r="H669" s="80">
        <f t="shared" si="1"/>
        <v>6467.03</v>
      </c>
      <c r="I669" s="81"/>
      <c r="J669" s="82">
        <f t="shared" si="8"/>
        <v>6725.575</v>
      </c>
      <c r="K669" s="8"/>
      <c r="L669" s="74">
        <f t="shared" si="2"/>
        <v>6720</v>
      </c>
      <c r="M669" s="8"/>
      <c r="N669" s="31">
        <f t="shared" si="3"/>
        <v>2360465.95</v>
      </c>
      <c r="O669" s="8"/>
      <c r="P669" s="47">
        <f>BCC!L669*0.07*'$100 ref'!P$3</f>
        <v>254.8</v>
      </c>
    </row>
    <row r="670" ht="19.5" customHeight="1">
      <c r="A670" s="8"/>
      <c r="B670" s="9">
        <f t="shared" si="4"/>
        <v>5.575</v>
      </c>
      <c r="C670" s="16">
        <f t="shared" si="5"/>
        <v>665</v>
      </c>
      <c r="D670" s="28">
        <f t="shared" si="6"/>
        <v>647020</v>
      </c>
      <c r="E670" s="78" t="s">
        <v>15</v>
      </c>
      <c r="F670" s="79">
        <f t="shared" si="7"/>
        <v>1.01</v>
      </c>
      <c r="G670" s="78" t="s">
        <v>17</v>
      </c>
      <c r="H670" s="80">
        <f t="shared" si="1"/>
        <v>6534.902</v>
      </c>
      <c r="I670" s="81"/>
      <c r="J670" s="82">
        <f t="shared" si="8"/>
        <v>6795.277</v>
      </c>
      <c r="K670" s="8"/>
      <c r="L670" s="74">
        <f t="shared" si="2"/>
        <v>6790</v>
      </c>
      <c r="M670" s="8"/>
      <c r="N670" s="31">
        <f t="shared" si="3"/>
        <v>2385239.23</v>
      </c>
      <c r="O670" s="8"/>
      <c r="P670" s="47">
        <f>BCC!L670*0.07*'$100 ref'!P$3</f>
        <v>254.8</v>
      </c>
    </row>
    <row r="671" ht="19.5" customHeight="1">
      <c r="A671" s="8"/>
      <c r="B671" s="9">
        <f t="shared" si="4"/>
        <v>5.277</v>
      </c>
      <c r="C671" s="16">
        <f t="shared" si="5"/>
        <v>666</v>
      </c>
      <c r="D671" s="28">
        <f t="shared" si="6"/>
        <v>653810</v>
      </c>
      <c r="E671" s="78" t="s">
        <v>15</v>
      </c>
      <c r="F671" s="79">
        <f t="shared" si="7"/>
        <v>1.01</v>
      </c>
      <c r="G671" s="78" t="s">
        <v>17</v>
      </c>
      <c r="H671" s="80">
        <f t="shared" si="1"/>
        <v>6603.481</v>
      </c>
      <c r="I671" s="81"/>
      <c r="J671" s="82">
        <f t="shared" si="8"/>
        <v>6863.558</v>
      </c>
      <c r="K671" s="8"/>
      <c r="L671" s="74">
        <f t="shared" si="2"/>
        <v>6860</v>
      </c>
      <c r="M671" s="8"/>
      <c r="N671" s="31">
        <f t="shared" si="3"/>
        <v>2410270.565</v>
      </c>
      <c r="O671" s="8"/>
      <c r="P671" s="47">
        <f>BCC!L671*0.07*'$100 ref'!P$3</f>
        <v>260.4</v>
      </c>
    </row>
    <row r="672" ht="19.5" customHeight="1">
      <c r="A672" s="8"/>
      <c r="B672" s="9">
        <f t="shared" si="4"/>
        <v>3.558</v>
      </c>
      <c r="C672" s="16">
        <f t="shared" si="5"/>
        <v>667</v>
      </c>
      <c r="D672" s="28">
        <f t="shared" si="6"/>
        <v>660670</v>
      </c>
      <c r="E672" s="78" t="s">
        <v>15</v>
      </c>
      <c r="F672" s="79">
        <f t="shared" si="7"/>
        <v>1.01</v>
      </c>
      <c r="G672" s="78" t="s">
        <v>17</v>
      </c>
      <c r="H672" s="80">
        <f t="shared" si="1"/>
        <v>6672.767</v>
      </c>
      <c r="I672" s="81"/>
      <c r="J672" s="82">
        <f t="shared" si="8"/>
        <v>6936.725</v>
      </c>
      <c r="K672" s="8"/>
      <c r="L672" s="74">
        <f t="shared" si="2"/>
        <v>6930</v>
      </c>
      <c r="M672" s="8"/>
      <c r="N672" s="31">
        <f t="shared" si="3"/>
        <v>2435559.955</v>
      </c>
      <c r="O672" s="8"/>
      <c r="P672" s="47">
        <f>BCC!L672*0.07*'$100 ref'!P$3</f>
        <v>263.2</v>
      </c>
    </row>
    <row r="673" ht="19.5" customHeight="1">
      <c r="A673" s="8"/>
      <c r="B673" s="9">
        <f t="shared" si="4"/>
        <v>6.725</v>
      </c>
      <c r="C673" s="16">
        <f t="shared" si="5"/>
        <v>668</v>
      </c>
      <c r="D673" s="28">
        <f t="shared" si="6"/>
        <v>667600</v>
      </c>
      <c r="E673" s="78" t="s">
        <v>15</v>
      </c>
      <c r="F673" s="79">
        <f t="shared" si="7"/>
        <v>1.01</v>
      </c>
      <c r="G673" s="78" t="s">
        <v>17</v>
      </c>
      <c r="H673" s="80">
        <f t="shared" si="1"/>
        <v>6742.76</v>
      </c>
      <c r="I673" s="81"/>
      <c r="J673" s="82">
        <f t="shared" si="8"/>
        <v>7012.685</v>
      </c>
      <c r="K673" s="8"/>
      <c r="L673" s="74">
        <f t="shared" si="2"/>
        <v>7010</v>
      </c>
      <c r="M673" s="8"/>
      <c r="N673" s="31">
        <f t="shared" si="3"/>
        <v>2461107.4</v>
      </c>
      <c r="O673" s="8"/>
      <c r="P673" s="47">
        <f>BCC!L673*0.07*'$100 ref'!P$3</f>
        <v>263.2</v>
      </c>
    </row>
    <row r="674" ht="19.5" customHeight="1">
      <c r="A674" s="8"/>
      <c r="B674" s="9">
        <f t="shared" si="4"/>
        <v>2.685</v>
      </c>
      <c r="C674" s="16">
        <f t="shared" si="5"/>
        <v>669</v>
      </c>
      <c r="D674" s="28">
        <f t="shared" si="6"/>
        <v>674610</v>
      </c>
      <c r="E674" s="78" t="s">
        <v>15</v>
      </c>
      <c r="F674" s="79">
        <f t="shared" si="7"/>
        <v>1.01</v>
      </c>
      <c r="G674" s="78" t="s">
        <v>17</v>
      </c>
      <c r="H674" s="80">
        <f t="shared" si="1"/>
        <v>6813.561</v>
      </c>
      <c r="I674" s="81"/>
      <c r="J674" s="82">
        <f t="shared" si="8"/>
        <v>7079.446</v>
      </c>
      <c r="K674" s="8"/>
      <c r="L674" s="74">
        <f t="shared" si="2"/>
        <v>7070</v>
      </c>
      <c r="M674" s="8"/>
      <c r="N674" s="31">
        <f t="shared" si="3"/>
        <v>2486949.765</v>
      </c>
      <c r="O674" s="8"/>
      <c r="P674" s="47">
        <f>BCC!L674*0.07*'$100 ref'!P$3</f>
        <v>268.8</v>
      </c>
    </row>
    <row r="675" ht="19.5" customHeight="1">
      <c r="A675" s="8"/>
      <c r="B675" s="9">
        <f t="shared" si="4"/>
        <v>9.446</v>
      </c>
      <c r="C675" s="16">
        <f t="shared" si="5"/>
        <v>670</v>
      </c>
      <c r="D675" s="28">
        <f t="shared" si="6"/>
        <v>681680</v>
      </c>
      <c r="E675" s="78" t="s">
        <v>15</v>
      </c>
      <c r="F675" s="79">
        <f t="shared" si="7"/>
        <v>1.01</v>
      </c>
      <c r="G675" s="78" t="s">
        <v>17</v>
      </c>
      <c r="H675" s="80">
        <f t="shared" si="1"/>
        <v>6884.968</v>
      </c>
      <c r="I675" s="81"/>
      <c r="J675" s="82">
        <f t="shared" si="8"/>
        <v>7163.214</v>
      </c>
      <c r="K675" s="8"/>
      <c r="L675" s="74">
        <f t="shared" si="2"/>
        <v>7160</v>
      </c>
      <c r="M675" s="8"/>
      <c r="N675" s="31">
        <f t="shared" si="3"/>
        <v>2513013.32</v>
      </c>
      <c r="O675" s="8"/>
      <c r="P675" s="47">
        <f>BCC!L675*0.07*'$100 ref'!P$3</f>
        <v>271.6</v>
      </c>
    </row>
    <row r="676" ht="19.5" customHeight="1">
      <c r="A676" s="8"/>
      <c r="B676" s="9">
        <f t="shared" si="4"/>
        <v>3.214</v>
      </c>
      <c r="C676" s="16">
        <f t="shared" si="5"/>
        <v>671</v>
      </c>
      <c r="D676" s="28">
        <f t="shared" si="6"/>
        <v>688840</v>
      </c>
      <c r="E676" s="78" t="s">
        <v>15</v>
      </c>
      <c r="F676" s="79">
        <f t="shared" si="7"/>
        <v>1.01</v>
      </c>
      <c r="G676" s="78" t="s">
        <v>17</v>
      </c>
      <c r="H676" s="80">
        <f t="shared" si="1"/>
        <v>6957.284</v>
      </c>
      <c r="I676" s="81"/>
      <c r="J676" s="82">
        <f t="shared" si="8"/>
        <v>7232.098</v>
      </c>
      <c r="K676" s="8"/>
      <c r="L676" s="74">
        <f t="shared" si="2"/>
        <v>7230</v>
      </c>
      <c r="M676" s="8"/>
      <c r="N676" s="31">
        <f t="shared" si="3"/>
        <v>2539408.66</v>
      </c>
      <c r="O676" s="8"/>
      <c r="P676" s="47">
        <f>BCC!L676*0.07*'$100 ref'!P$3</f>
        <v>271.6</v>
      </c>
    </row>
    <row r="677" ht="19.5" customHeight="1">
      <c r="A677" s="8"/>
      <c r="B677" s="9">
        <f t="shared" si="4"/>
        <v>2.098</v>
      </c>
      <c r="C677" s="16">
        <f t="shared" si="5"/>
        <v>672</v>
      </c>
      <c r="D677" s="28">
        <f t="shared" si="6"/>
        <v>696070</v>
      </c>
      <c r="E677" s="78" t="s">
        <v>15</v>
      </c>
      <c r="F677" s="79">
        <f t="shared" si="7"/>
        <v>1.01</v>
      </c>
      <c r="G677" s="78" t="s">
        <v>17</v>
      </c>
      <c r="H677" s="80">
        <f t="shared" si="1"/>
        <v>7030.307</v>
      </c>
      <c r="I677" s="81"/>
      <c r="J677" s="82">
        <f t="shared" si="8"/>
        <v>7304.005</v>
      </c>
      <c r="K677" s="8"/>
      <c r="L677" s="74">
        <f t="shared" si="2"/>
        <v>7300</v>
      </c>
      <c r="M677" s="8"/>
      <c r="N677" s="31">
        <f t="shared" si="3"/>
        <v>2566062.055</v>
      </c>
      <c r="O677" s="8"/>
      <c r="P677" s="47">
        <f>BCC!L677*0.07*'$100 ref'!P$3</f>
        <v>277.2</v>
      </c>
    </row>
    <row r="678" ht="19.5" customHeight="1">
      <c r="A678" s="8"/>
      <c r="B678" s="9">
        <f t="shared" si="4"/>
        <v>4.005</v>
      </c>
      <c r="C678" s="16">
        <f t="shared" si="5"/>
        <v>673</v>
      </c>
      <c r="D678" s="28">
        <f t="shared" si="6"/>
        <v>703370</v>
      </c>
      <c r="E678" s="78" t="s">
        <v>15</v>
      </c>
      <c r="F678" s="79">
        <f t="shared" si="7"/>
        <v>1.01</v>
      </c>
      <c r="G678" s="78" t="s">
        <v>17</v>
      </c>
      <c r="H678" s="80">
        <f t="shared" si="1"/>
        <v>7104.037</v>
      </c>
      <c r="I678" s="81"/>
      <c r="J678" s="82">
        <f t="shared" si="8"/>
        <v>7385.242</v>
      </c>
      <c r="K678" s="8"/>
      <c r="L678" s="74">
        <f t="shared" si="2"/>
        <v>7380</v>
      </c>
      <c r="M678" s="8"/>
      <c r="N678" s="31">
        <f t="shared" si="3"/>
        <v>2592973.505</v>
      </c>
      <c r="O678" s="8"/>
      <c r="P678" s="47">
        <f>BCC!L678*0.07*'$100 ref'!P$3</f>
        <v>277.2</v>
      </c>
    </row>
    <row r="679" ht="19.5" customHeight="1">
      <c r="A679" s="8"/>
      <c r="B679" s="9">
        <f t="shared" si="4"/>
        <v>5.242</v>
      </c>
      <c r="C679" s="16">
        <f t="shared" si="5"/>
        <v>674</v>
      </c>
      <c r="D679" s="28">
        <f t="shared" si="6"/>
        <v>710750</v>
      </c>
      <c r="E679" s="78" t="s">
        <v>15</v>
      </c>
      <c r="F679" s="79">
        <f t="shared" si="7"/>
        <v>1.01</v>
      </c>
      <c r="G679" s="78" t="s">
        <v>17</v>
      </c>
      <c r="H679" s="80">
        <f t="shared" si="1"/>
        <v>7178.575</v>
      </c>
      <c r="I679" s="81"/>
      <c r="J679" s="82">
        <f t="shared" si="8"/>
        <v>7461.017</v>
      </c>
      <c r="K679" s="8"/>
      <c r="L679" s="74">
        <f t="shared" si="2"/>
        <v>7460</v>
      </c>
      <c r="M679" s="8"/>
      <c r="N679" s="31">
        <f t="shared" si="3"/>
        <v>2620179.875</v>
      </c>
      <c r="O679" s="8"/>
      <c r="P679" s="47">
        <f>BCC!L679*0.07*'$100 ref'!P$3</f>
        <v>282.8</v>
      </c>
    </row>
    <row r="680" ht="19.5" customHeight="1">
      <c r="A680" s="8"/>
      <c r="B680" s="9">
        <f t="shared" si="4"/>
        <v>1.017</v>
      </c>
      <c r="C680" s="16">
        <f t="shared" si="5"/>
        <v>675</v>
      </c>
      <c r="D680" s="28">
        <f t="shared" si="6"/>
        <v>718210</v>
      </c>
      <c r="E680" s="78" t="s">
        <v>15</v>
      </c>
      <c r="F680" s="79">
        <f t="shared" si="7"/>
        <v>1.01</v>
      </c>
      <c r="G680" s="78" t="s">
        <v>17</v>
      </c>
      <c r="H680" s="80">
        <f t="shared" si="1"/>
        <v>7253.921</v>
      </c>
      <c r="I680" s="81"/>
      <c r="J680" s="82">
        <f t="shared" si="8"/>
        <v>7537.738</v>
      </c>
      <c r="K680" s="8"/>
      <c r="L680" s="74">
        <f t="shared" si="2"/>
        <v>7530</v>
      </c>
      <c r="M680" s="8"/>
      <c r="N680" s="31">
        <f t="shared" si="3"/>
        <v>2647681.165</v>
      </c>
      <c r="O680" s="8"/>
      <c r="P680" s="47">
        <f>BCC!L680*0.07*'$100 ref'!P$3</f>
        <v>282.8</v>
      </c>
    </row>
    <row r="681" ht="19.5" customHeight="1">
      <c r="A681" s="8"/>
      <c r="B681" s="9">
        <f t="shared" si="4"/>
        <v>7.738</v>
      </c>
      <c r="C681" s="16">
        <f t="shared" si="5"/>
        <v>676</v>
      </c>
      <c r="D681" s="28">
        <f t="shared" si="6"/>
        <v>725740</v>
      </c>
      <c r="E681" s="78" t="s">
        <v>15</v>
      </c>
      <c r="F681" s="79">
        <f t="shared" si="7"/>
        <v>1.01</v>
      </c>
      <c r="G681" s="78" t="s">
        <v>17</v>
      </c>
      <c r="H681" s="80">
        <f t="shared" si="1"/>
        <v>7329.974</v>
      </c>
      <c r="I681" s="81"/>
      <c r="J681" s="82">
        <f t="shared" si="8"/>
        <v>7620.512</v>
      </c>
      <c r="K681" s="8"/>
      <c r="L681" s="74">
        <f t="shared" si="2"/>
        <v>7620</v>
      </c>
      <c r="M681" s="8"/>
      <c r="N681" s="31">
        <f t="shared" si="3"/>
        <v>2675440.51</v>
      </c>
      <c r="O681" s="8"/>
      <c r="P681" s="47">
        <f>BCC!L681*0.07*'$100 ref'!P$3</f>
        <v>288.4</v>
      </c>
    </row>
    <row r="682" ht="19.5" customHeight="1">
      <c r="A682" s="8"/>
      <c r="B682" s="9">
        <f t="shared" si="4"/>
        <v>0.512</v>
      </c>
      <c r="C682" s="16">
        <f t="shared" si="5"/>
        <v>677</v>
      </c>
      <c r="D682" s="28">
        <f t="shared" si="6"/>
        <v>733360</v>
      </c>
      <c r="E682" s="78" t="s">
        <v>15</v>
      </c>
      <c r="F682" s="79">
        <f t="shared" si="7"/>
        <v>1.01</v>
      </c>
      <c r="G682" s="78" t="s">
        <v>17</v>
      </c>
      <c r="H682" s="80">
        <f t="shared" si="1"/>
        <v>7406.936</v>
      </c>
      <c r="I682" s="81"/>
      <c r="J682" s="82">
        <f t="shared" si="8"/>
        <v>7695.848</v>
      </c>
      <c r="K682" s="8"/>
      <c r="L682" s="74">
        <f t="shared" si="2"/>
        <v>7690</v>
      </c>
      <c r="M682" s="8"/>
      <c r="N682" s="31">
        <f t="shared" si="3"/>
        <v>2703531.64</v>
      </c>
      <c r="O682" s="8"/>
      <c r="P682" s="47">
        <f>BCC!L682*0.07*'$100 ref'!P$3</f>
        <v>288.4</v>
      </c>
    </row>
    <row r="683" ht="19.5" customHeight="1">
      <c r="A683" s="8"/>
      <c r="B683" s="9">
        <f t="shared" si="4"/>
        <v>5.848</v>
      </c>
      <c r="C683" s="16">
        <f t="shared" si="5"/>
        <v>678</v>
      </c>
      <c r="D683" s="28">
        <f t="shared" si="6"/>
        <v>741050</v>
      </c>
      <c r="E683" s="78" t="s">
        <v>15</v>
      </c>
      <c r="F683" s="79">
        <f t="shared" si="7"/>
        <v>1.01</v>
      </c>
      <c r="G683" s="78" t="s">
        <v>17</v>
      </c>
      <c r="H683" s="80">
        <f t="shared" si="1"/>
        <v>7484.605</v>
      </c>
      <c r="I683" s="81"/>
      <c r="J683" s="82">
        <f t="shared" si="8"/>
        <v>7778.853</v>
      </c>
      <c r="K683" s="8"/>
      <c r="L683" s="74">
        <f t="shared" si="2"/>
        <v>7770</v>
      </c>
      <c r="M683" s="8"/>
      <c r="N683" s="31">
        <f t="shared" si="3"/>
        <v>2731880.825</v>
      </c>
      <c r="O683" s="8"/>
      <c r="P683" s="47">
        <f>BCC!L683*0.07*'$100 ref'!P$3</f>
        <v>294</v>
      </c>
    </row>
    <row r="684" ht="19.5" customHeight="1">
      <c r="A684" s="8"/>
      <c r="B684" s="9">
        <f t="shared" si="4"/>
        <v>8.853</v>
      </c>
      <c r="C684" s="16">
        <f t="shared" si="5"/>
        <v>679</v>
      </c>
      <c r="D684" s="28">
        <f t="shared" si="6"/>
        <v>748820</v>
      </c>
      <c r="E684" s="78" t="s">
        <v>15</v>
      </c>
      <c r="F684" s="79">
        <f t="shared" si="7"/>
        <v>1.01</v>
      </c>
      <c r="G684" s="78" t="s">
        <v>17</v>
      </c>
      <c r="H684" s="80">
        <f t="shared" si="1"/>
        <v>7563.082</v>
      </c>
      <c r="I684" s="81"/>
      <c r="J684" s="82">
        <f t="shared" si="8"/>
        <v>7865.935</v>
      </c>
      <c r="K684" s="8"/>
      <c r="L684" s="74">
        <f t="shared" si="2"/>
        <v>7860</v>
      </c>
      <c r="M684" s="8"/>
      <c r="N684" s="31">
        <f t="shared" si="3"/>
        <v>2760524.93</v>
      </c>
      <c r="O684" s="8"/>
      <c r="P684" s="47">
        <f>BCC!L684*0.07*'$100 ref'!P$3</f>
        <v>296.8</v>
      </c>
    </row>
    <row r="685" ht="19.5" customHeight="1">
      <c r="A685" s="8"/>
      <c r="B685" s="9">
        <f t="shared" si="4"/>
        <v>5.935</v>
      </c>
      <c r="C685" s="16">
        <f t="shared" si="5"/>
        <v>680</v>
      </c>
      <c r="D685" s="28">
        <f t="shared" si="6"/>
        <v>756680</v>
      </c>
      <c r="E685" s="78" t="s">
        <v>15</v>
      </c>
      <c r="F685" s="79">
        <f t="shared" si="7"/>
        <v>1.01</v>
      </c>
      <c r="G685" s="78" t="s">
        <v>17</v>
      </c>
      <c r="H685" s="80">
        <f t="shared" si="1"/>
        <v>7642.468</v>
      </c>
      <c r="I685" s="81"/>
      <c r="J685" s="82">
        <f t="shared" si="8"/>
        <v>7945.203</v>
      </c>
      <c r="K685" s="8"/>
      <c r="L685" s="74">
        <f t="shared" si="2"/>
        <v>7940</v>
      </c>
      <c r="M685" s="8"/>
      <c r="N685" s="31">
        <f t="shared" si="3"/>
        <v>2789500.82</v>
      </c>
      <c r="O685" s="8"/>
      <c r="P685" s="47">
        <f>BCC!L685*0.07*'$100 ref'!P$3</f>
        <v>299.6</v>
      </c>
    </row>
    <row r="686" ht="19.5" customHeight="1">
      <c r="A686" s="8"/>
      <c r="B686" s="9">
        <f t="shared" si="4"/>
        <v>5.203</v>
      </c>
      <c r="C686" s="16">
        <f t="shared" si="5"/>
        <v>681</v>
      </c>
      <c r="D686" s="28">
        <f t="shared" si="6"/>
        <v>764620</v>
      </c>
      <c r="E686" s="78" t="s">
        <v>15</v>
      </c>
      <c r="F686" s="79">
        <f t="shared" si="7"/>
        <v>1.01</v>
      </c>
      <c r="G686" s="78" t="s">
        <v>17</v>
      </c>
      <c r="H686" s="80">
        <f t="shared" si="1"/>
        <v>7722.662</v>
      </c>
      <c r="I686" s="81"/>
      <c r="J686" s="82">
        <f t="shared" si="8"/>
        <v>8027.465</v>
      </c>
      <c r="K686" s="8"/>
      <c r="L686" s="74">
        <f t="shared" si="2"/>
        <v>8020</v>
      </c>
      <c r="M686" s="8"/>
      <c r="N686" s="31">
        <f t="shared" si="3"/>
        <v>2818771.63</v>
      </c>
      <c r="O686" s="8"/>
      <c r="P686" s="47">
        <f>BCC!L686*0.07*'$100 ref'!P$3</f>
        <v>299.6</v>
      </c>
    </row>
    <row r="687" ht="19.5" customHeight="1">
      <c r="A687" s="8"/>
      <c r="B687" s="9">
        <f t="shared" si="4"/>
        <v>7.465</v>
      </c>
      <c r="C687" s="16">
        <f t="shared" si="5"/>
        <v>682</v>
      </c>
      <c r="D687" s="28">
        <f t="shared" si="6"/>
        <v>772640</v>
      </c>
      <c r="E687" s="78" t="s">
        <v>15</v>
      </c>
      <c r="F687" s="79">
        <f t="shared" si="7"/>
        <v>1.01</v>
      </c>
      <c r="G687" s="78" t="s">
        <v>17</v>
      </c>
      <c r="H687" s="80">
        <f t="shared" si="1"/>
        <v>7803.664</v>
      </c>
      <c r="I687" s="81"/>
      <c r="J687" s="82">
        <f t="shared" si="8"/>
        <v>8110.729</v>
      </c>
      <c r="K687" s="8"/>
      <c r="L687" s="74">
        <f t="shared" si="2"/>
        <v>8110</v>
      </c>
      <c r="M687" s="8"/>
      <c r="N687" s="31">
        <f t="shared" si="3"/>
        <v>2848337.36</v>
      </c>
      <c r="O687" s="8"/>
      <c r="P687" s="47">
        <f>BCC!L687*0.07*'$100 ref'!P$3</f>
        <v>305.2</v>
      </c>
    </row>
    <row r="688" ht="19.5" customHeight="1">
      <c r="A688" s="8"/>
      <c r="B688" s="9">
        <f t="shared" si="4"/>
        <v>0.729</v>
      </c>
      <c r="C688" s="16">
        <f t="shared" si="5"/>
        <v>683</v>
      </c>
      <c r="D688" s="28">
        <f t="shared" si="6"/>
        <v>780750</v>
      </c>
      <c r="E688" s="78" t="s">
        <v>15</v>
      </c>
      <c r="F688" s="79">
        <f t="shared" si="7"/>
        <v>1.01</v>
      </c>
      <c r="G688" s="78" t="s">
        <v>17</v>
      </c>
      <c r="H688" s="80">
        <f t="shared" si="1"/>
        <v>7885.575</v>
      </c>
      <c r="I688" s="81"/>
      <c r="J688" s="82">
        <f t="shared" si="8"/>
        <v>8191.504</v>
      </c>
      <c r="K688" s="8"/>
      <c r="L688" s="74">
        <f t="shared" si="2"/>
        <v>8190</v>
      </c>
      <c r="M688" s="8"/>
      <c r="N688" s="31">
        <f t="shared" si="3"/>
        <v>2878234.875</v>
      </c>
      <c r="O688" s="8"/>
      <c r="P688" s="47">
        <f>BCC!L688*0.07*'$100 ref'!P$3</f>
        <v>308</v>
      </c>
    </row>
    <row r="689" ht="19.5" customHeight="1">
      <c r="A689" s="8"/>
      <c r="B689" s="9">
        <f t="shared" si="4"/>
        <v>1.504</v>
      </c>
      <c r="C689" s="16">
        <f t="shared" si="5"/>
        <v>684</v>
      </c>
      <c r="D689" s="28">
        <f t="shared" si="6"/>
        <v>788940</v>
      </c>
      <c r="E689" s="78" t="s">
        <v>15</v>
      </c>
      <c r="F689" s="79">
        <f t="shared" si="7"/>
        <v>1.01</v>
      </c>
      <c r="G689" s="78" t="s">
        <v>17</v>
      </c>
      <c r="H689" s="80">
        <f t="shared" si="1"/>
        <v>7968.294</v>
      </c>
      <c r="I689" s="81"/>
      <c r="J689" s="82">
        <f t="shared" si="8"/>
        <v>8277.798</v>
      </c>
      <c r="K689" s="8"/>
      <c r="L689" s="74">
        <f t="shared" si="2"/>
        <v>8270</v>
      </c>
      <c r="M689" s="8"/>
      <c r="N689" s="31">
        <f t="shared" si="3"/>
        <v>2908427.31</v>
      </c>
      <c r="O689" s="8"/>
      <c r="P689" s="47">
        <f>BCC!L689*0.07*'$100 ref'!P$3</f>
        <v>310.8</v>
      </c>
    </row>
    <row r="690" ht="19.5" customHeight="1">
      <c r="A690" s="8"/>
      <c r="B690" s="9">
        <f t="shared" si="4"/>
        <v>7.798</v>
      </c>
      <c r="C690" s="16">
        <f t="shared" si="5"/>
        <v>685</v>
      </c>
      <c r="D690" s="28">
        <f t="shared" si="6"/>
        <v>797210</v>
      </c>
      <c r="E690" s="78" t="s">
        <v>15</v>
      </c>
      <c r="F690" s="79">
        <f t="shared" si="7"/>
        <v>1.01</v>
      </c>
      <c r="G690" s="78" t="s">
        <v>17</v>
      </c>
      <c r="H690" s="80">
        <f t="shared" si="1"/>
        <v>8051.821</v>
      </c>
      <c r="I690" s="81"/>
      <c r="J690" s="82">
        <f t="shared" si="8"/>
        <v>8370.419</v>
      </c>
      <c r="K690" s="8"/>
      <c r="L690" s="74">
        <f t="shared" si="2"/>
        <v>8370</v>
      </c>
      <c r="M690" s="8"/>
      <c r="N690" s="31">
        <f t="shared" si="3"/>
        <v>2938914.665</v>
      </c>
      <c r="O690" s="8"/>
      <c r="P690" s="47">
        <f>BCC!L690*0.07*'$100 ref'!P$3</f>
        <v>316.4</v>
      </c>
    </row>
    <row r="691" ht="19.5" customHeight="1">
      <c r="A691" s="8"/>
      <c r="B691" s="9">
        <f t="shared" si="4"/>
        <v>0.419</v>
      </c>
      <c r="C691" s="16">
        <f t="shared" si="5"/>
        <v>686</v>
      </c>
      <c r="D691" s="28">
        <f t="shared" si="6"/>
        <v>805580</v>
      </c>
      <c r="E691" s="78" t="s">
        <v>15</v>
      </c>
      <c r="F691" s="79">
        <f t="shared" si="7"/>
        <v>1.01</v>
      </c>
      <c r="G691" s="78" t="s">
        <v>17</v>
      </c>
      <c r="H691" s="80">
        <f t="shared" si="1"/>
        <v>8136.358</v>
      </c>
      <c r="I691" s="81"/>
      <c r="J691" s="82">
        <f t="shared" si="8"/>
        <v>8453.177</v>
      </c>
      <c r="K691" s="8"/>
      <c r="L691" s="74">
        <f t="shared" si="2"/>
        <v>8450</v>
      </c>
      <c r="M691" s="8"/>
      <c r="N691" s="31">
        <f t="shared" si="3"/>
        <v>2969770.67</v>
      </c>
      <c r="O691" s="8"/>
      <c r="P691" s="47">
        <f>BCC!L691*0.07*'$100 ref'!P$3</f>
        <v>316.4</v>
      </c>
    </row>
    <row r="692" ht="19.5" customHeight="1">
      <c r="A692" s="8"/>
      <c r="B692" s="9">
        <f t="shared" si="4"/>
        <v>3.177</v>
      </c>
      <c r="C692" s="16">
        <f t="shared" si="5"/>
        <v>687</v>
      </c>
      <c r="D692" s="28">
        <f t="shared" si="6"/>
        <v>814030</v>
      </c>
      <c r="E692" s="78" t="s">
        <v>15</v>
      </c>
      <c r="F692" s="79">
        <f t="shared" si="7"/>
        <v>1.01</v>
      </c>
      <c r="G692" s="78" t="s">
        <v>17</v>
      </c>
      <c r="H692" s="80">
        <f t="shared" si="1"/>
        <v>8221.703</v>
      </c>
      <c r="I692" s="81"/>
      <c r="J692" s="82">
        <f t="shared" si="8"/>
        <v>8541.28</v>
      </c>
      <c r="K692" s="8"/>
      <c r="L692" s="74">
        <f t="shared" si="2"/>
        <v>8540</v>
      </c>
      <c r="M692" s="8"/>
      <c r="N692" s="31">
        <f t="shared" si="3"/>
        <v>3000921.595</v>
      </c>
      <c r="O692" s="8"/>
      <c r="P692" s="47">
        <f>BCC!L692*0.07*'$100 ref'!P$3</f>
        <v>322</v>
      </c>
    </row>
    <row r="693" ht="19.5" customHeight="1">
      <c r="A693" s="8"/>
      <c r="B693" s="9">
        <f t="shared" si="4"/>
        <v>1.28</v>
      </c>
      <c r="C693" s="16">
        <f t="shared" si="5"/>
        <v>688</v>
      </c>
      <c r="D693" s="28">
        <f t="shared" si="6"/>
        <v>822570</v>
      </c>
      <c r="E693" s="78" t="s">
        <v>15</v>
      </c>
      <c r="F693" s="79">
        <f t="shared" si="7"/>
        <v>1.01</v>
      </c>
      <c r="G693" s="78" t="s">
        <v>17</v>
      </c>
      <c r="H693" s="80">
        <f t="shared" si="1"/>
        <v>8307.957</v>
      </c>
      <c r="I693" s="81"/>
      <c r="J693" s="82">
        <f t="shared" si="8"/>
        <v>8631.237</v>
      </c>
      <c r="K693" s="8"/>
      <c r="L693" s="74">
        <f t="shared" si="2"/>
        <v>8630</v>
      </c>
      <c r="M693" s="8"/>
      <c r="N693" s="31">
        <f t="shared" si="3"/>
        <v>3032404.305</v>
      </c>
      <c r="O693" s="8"/>
      <c r="P693" s="47">
        <f>BCC!L693*0.07*'$100 ref'!P$3</f>
        <v>322</v>
      </c>
    </row>
    <row r="694" ht="19.5" customHeight="1">
      <c r="A694" s="8"/>
      <c r="B694" s="9">
        <f t="shared" si="4"/>
        <v>1.237</v>
      </c>
      <c r="C694" s="16">
        <f t="shared" si="5"/>
        <v>689</v>
      </c>
      <c r="D694" s="28">
        <f t="shared" si="6"/>
        <v>831200</v>
      </c>
      <c r="E694" s="78" t="s">
        <v>15</v>
      </c>
      <c r="F694" s="79">
        <f t="shared" si="7"/>
        <v>1.01</v>
      </c>
      <c r="G694" s="78" t="s">
        <v>17</v>
      </c>
      <c r="H694" s="80">
        <f t="shared" si="1"/>
        <v>8395.12</v>
      </c>
      <c r="I694" s="81"/>
      <c r="J694" s="82">
        <f t="shared" si="8"/>
        <v>8718.357</v>
      </c>
      <c r="K694" s="8"/>
      <c r="L694" s="74">
        <f t="shared" si="2"/>
        <v>8710</v>
      </c>
      <c r="M694" s="8"/>
      <c r="N694" s="31">
        <f t="shared" si="3"/>
        <v>3064218.8</v>
      </c>
      <c r="O694" s="8"/>
      <c r="P694" s="47">
        <f>BCC!L694*0.07*'$100 ref'!P$3</f>
        <v>327.6</v>
      </c>
    </row>
    <row r="695" ht="19.5" customHeight="1">
      <c r="A695" s="8"/>
      <c r="B695" s="9">
        <f t="shared" si="4"/>
        <v>8.357</v>
      </c>
      <c r="C695" s="16">
        <f t="shared" si="5"/>
        <v>690</v>
      </c>
      <c r="D695" s="28">
        <f t="shared" si="6"/>
        <v>839910</v>
      </c>
      <c r="E695" s="78" t="s">
        <v>15</v>
      </c>
      <c r="F695" s="79">
        <f t="shared" si="7"/>
        <v>1.01</v>
      </c>
      <c r="G695" s="78" t="s">
        <v>17</v>
      </c>
      <c r="H695" s="80">
        <f t="shared" si="1"/>
        <v>8483.091</v>
      </c>
      <c r="I695" s="81"/>
      <c r="J695" s="82">
        <f t="shared" si="8"/>
        <v>8819.048</v>
      </c>
      <c r="K695" s="8"/>
      <c r="L695" s="74">
        <f t="shared" si="2"/>
        <v>8810</v>
      </c>
      <c r="M695" s="8"/>
      <c r="N695" s="31">
        <f t="shared" si="3"/>
        <v>3096328.215</v>
      </c>
      <c r="O695" s="8"/>
      <c r="P695" s="47">
        <f>BCC!L695*0.07*'$100 ref'!P$3</f>
        <v>330.4</v>
      </c>
    </row>
    <row r="696" ht="19.5" customHeight="1">
      <c r="A696" s="8"/>
      <c r="B696" s="9">
        <f t="shared" si="4"/>
        <v>9.048</v>
      </c>
      <c r="C696" s="16">
        <f t="shared" si="5"/>
        <v>691</v>
      </c>
      <c r="D696" s="28">
        <f t="shared" si="6"/>
        <v>848720</v>
      </c>
      <c r="E696" s="78" t="s">
        <v>15</v>
      </c>
      <c r="F696" s="79">
        <f t="shared" si="7"/>
        <v>1.01</v>
      </c>
      <c r="G696" s="78" t="s">
        <v>17</v>
      </c>
      <c r="H696" s="80">
        <f t="shared" si="1"/>
        <v>8572.072</v>
      </c>
      <c r="I696" s="81"/>
      <c r="J696" s="82">
        <f t="shared" si="8"/>
        <v>8911.52</v>
      </c>
      <c r="K696" s="8"/>
      <c r="L696" s="74">
        <f t="shared" si="2"/>
        <v>8910</v>
      </c>
      <c r="M696" s="8"/>
      <c r="N696" s="31">
        <f t="shared" si="3"/>
        <v>3128806.28</v>
      </c>
      <c r="O696" s="8"/>
      <c r="P696" s="47">
        <f>BCC!L696*0.07*'$100 ref'!P$3</f>
        <v>336</v>
      </c>
    </row>
    <row r="697" ht="19.5" customHeight="1">
      <c r="A697" s="8"/>
      <c r="B697" s="9">
        <f t="shared" si="4"/>
        <v>1.52</v>
      </c>
      <c r="C697" s="16">
        <f t="shared" si="5"/>
        <v>692</v>
      </c>
      <c r="D697" s="28">
        <f t="shared" si="6"/>
        <v>857630</v>
      </c>
      <c r="E697" s="78" t="s">
        <v>15</v>
      </c>
      <c r="F697" s="79">
        <f t="shared" si="7"/>
        <v>1.01</v>
      </c>
      <c r="G697" s="78" t="s">
        <v>17</v>
      </c>
      <c r="H697" s="80">
        <f t="shared" si="1"/>
        <v>8662.063</v>
      </c>
      <c r="I697" s="81"/>
      <c r="J697" s="82">
        <f t="shared" si="8"/>
        <v>8999.583</v>
      </c>
      <c r="K697" s="8"/>
      <c r="L697" s="74">
        <f t="shared" si="2"/>
        <v>8990</v>
      </c>
      <c r="M697" s="8"/>
      <c r="N697" s="31">
        <f t="shared" si="3"/>
        <v>3161652.995</v>
      </c>
      <c r="O697" s="8"/>
      <c r="P697" s="47">
        <f>BCC!L697*0.07*'$100 ref'!P$3</f>
        <v>336</v>
      </c>
    </row>
    <row r="698" ht="19.5" customHeight="1">
      <c r="A698" s="8"/>
      <c r="B698" s="9">
        <f t="shared" si="4"/>
        <v>9.583</v>
      </c>
      <c r="C698" s="16">
        <f t="shared" si="5"/>
        <v>693</v>
      </c>
      <c r="D698" s="28">
        <f t="shared" si="6"/>
        <v>866620</v>
      </c>
      <c r="E698" s="78" t="s">
        <v>15</v>
      </c>
      <c r="F698" s="79">
        <f t="shared" si="7"/>
        <v>1.01</v>
      </c>
      <c r="G698" s="78" t="s">
        <v>17</v>
      </c>
      <c r="H698" s="80">
        <f t="shared" si="1"/>
        <v>8752.862</v>
      </c>
      <c r="I698" s="81"/>
      <c r="J698" s="82">
        <f t="shared" si="8"/>
        <v>9098.445</v>
      </c>
      <c r="K698" s="8"/>
      <c r="L698" s="74">
        <f t="shared" si="2"/>
        <v>9090</v>
      </c>
      <c r="M698" s="8"/>
      <c r="N698" s="31">
        <f t="shared" si="3"/>
        <v>3194794.63</v>
      </c>
      <c r="O698" s="8"/>
      <c r="P698" s="47">
        <f>BCC!L698*0.07*'$100 ref'!P$3</f>
        <v>341.6</v>
      </c>
    </row>
    <row r="699" ht="19.5" customHeight="1">
      <c r="A699" s="8"/>
      <c r="B699" s="9">
        <f t="shared" si="4"/>
        <v>8.445</v>
      </c>
      <c r="C699" s="16">
        <f t="shared" si="5"/>
        <v>694</v>
      </c>
      <c r="D699" s="28">
        <f t="shared" si="6"/>
        <v>875710</v>
      </c>
      <c r="E699" s="78" t="s">
        <v>15</v>
      </c>
      <c r="F699" s="79">
        <f t="shared" si="7"/>
        <v>1.01</v>
      </c>
      <c r="G699" s="78" t="s">
        <v>17</v>
      </c>
      <c r="H699" s="80">
        <f t="shared" si="1"/>
        <v>8844.671</v>
      </c>
      <c r="I699" s="81"/>
      <c r="J699" s="82">
        <f t="shared" si="8"/>
        <v>9194.716</v>
      </c>
      <c r="K699" s="8"/>
      <c r="L699" s="74">
        <f t="shared" si="2"/>
        <v>9190</v>
      </c>
      <c r="M699" s="8"/>
      <c r="N699" s="31">
        <f t="shared" si="3"/>
        <v>3228304.915</v>
      </c>
      <c r="O699" s="8"/>
      <c r="P699" s="47">
        <f>BCC!L699*0.07*'$100 ref'!P$3</f>
        <v>344.4</v>
      </c>
    </row>
    <row r="700" ht="19.5" customHeight="1">
      <c r="A700" s="8"/>
      <c r="B700" s="9">
        <f t="shared" si="4"/>
        <v>4.716</v>
      </c>
      <c r="C700" s="16">
        <f t="shared" si="5"/>
        <v>695</v>
      </c>
      <c r="D700" s="28">
        <f t="shared" si="6"/>
        <v>884900</v>
      </c>
      <c r="E700" s="78" t="s">
        <v>15</v>
      </c>
      <c r="F700" s="79">
        <f t="shared" si="7"/>
        <v>1.01</v>
      </c>
      <c r="G700" s="78" t="s">
        <v>17</v>
      </c>
      <c r="H700" s="80">
        <f t="shared" si="1"/>
        <v>8937.49</v>
      </c>
      <c r="I700" s="81"/>
      <c r="J700" s="82">
        <f t="shared" si="8"/>
        <v>9286.606</v>
      </c>
      <c r="K700" s="8"/>
      <c r="L700" s="74">
        <f t="shared" si="2"/>
        <v>9280</v>
      </c>
      <c r="M700" s="8"/>
      <c r="N700" s="31">
        <f t="shared" si="3"/>
        <v>3262183.85</v>
      </c>
      <c r="O700" s="8"/>
      <c r="P700" s="47">
        <f>BCC!L700*0.07*'$100 ref'!P$3</f>
        <v>347.2</v>
      </c>
    </row>
    <row r="701" ht="19.5" customHeight="1">
      <c r="A701" s="8"/>
      <c r="B701" s="9">
        <f t="shared" si="4"/>
        <v>6.606</v>
      </c>
      <c r="C701" s="16">
        <f t="shared" si="5"/>
        <v>696</v>
      </c>
      <c r="D701" s="28">
        <f t="shared" si="6"/>
        <v>894180</v>
      </c>
      <c r="E701" s="78" t="s">
        <v>15</v>
      </c>
      <c r="F701" s="79">
        <f t="shared" si="7"/>
        <v>1.01</v>
      </c>
      <c r="G701" s="78" t="s">
        <v>17</v>
      </c>
      <c r="H701" s="80">
        <f t="shared" si="1"/>
        <v>9031.218</v>
      </c>
      <c r="I701" s="81"/>
      <c r="J701" s="82">
        <f t="shared" si="8"/>
        <v>9385.024</v>
      </c>
      <c r="K701" s="8"/>
      <c r="L701" s="74">
        <f t="shared" si="2"/>
        <v>9380</v>
      </c>
      <c r="M701" s="8"/>
      <c r="N701" s="31">
        <f t="shared" si="3"/>
        <v>3296394.57</v>
      </c>
      <c r="O701" s="8"/>
      <c r="P701" s="47">
        <f>BCC!L701*0.07*'$100 ref'!P$3</f>
        <v>350</v>
      </c>
    </row>
    <row r="702" ht="19.5" customHeight="1">
      <c r="A702" s="8"/>
      <c r="B702" s="9">
        <f t="shared" si="4"/>
        <v>5.024</v>
      </c>
      <c r="C702" s="16">
        <f t="shared" si="5"/>
        <v>697</v>
      </c>
      <c r="D702" s="28">
        <f t="shared" si="6"/>
        <v>903560</v>
      </c>
      <c r="E702" s="78" t="s">
        <v>15</v>
      </c>
      <c r="F702" s="79">
        <f t="shared" si="7"/>
        <v>1.01</v>
      </c>
      <c r="G702" s="78" t="s">
        <v>17</v>
      </c>
      <c r="H702" s="80">
        <f t="shared" si="1"/>
        <v>9125.956</v>
      </c>
      <c r="I702" s="81"/>
      <c r="J702" s="82">
        <f t="shared" si="8"/>
        <v>9480.98</v>
      </c>
      <c r="K702" s="8"/>
      <c r="L702" s="74">
        <f t="shared" si="2"/>
        <v>9480</v>
      </c>
      <c r="M702" s="8"/>
      <c r="N702" s="31">
        <f t="shared" si="3"/>
        <v>3330973.94</v>
      </c>
      <c r="O702" s="8"/>
      <c r="P702" s="47">
        <f>BCC!L702*0.07*'$100 ref'!P$3</f>
        <v>355.6</v>
      </c>
    </row>
    <row r="703" ht="19.5" customHeight="1">
      <c r="A703" s="8"/>
      <c r="B703" s="9">
        <f t="shared" si="4"/>
        <v>0.98</v>
      </c>
      <c r="C703" s="16">
        <f t="shared" si="5"/>
        <v>698</v>
      </c>
      <c r="D703" s="28">
        <f t="shared" si="6"/>
        <v>913040</v>
      </c>
      <c r="E703" s="78" t="s">
        <v>15</v>
      </c>
      <c r="F703" s="79">
        <f t="shared" si="7"/>
        <v>1.01</v>
      </c>
      <c r="G703" s="78" t="s">
        <v>17</v>
      </c>
      <c r="H703" s="80">
        <f t="shared" si="1"/>
        <v>9221.704</v>
      </c>
      <c r="I703" s="81"/>
      <c r="J703" s="82">
        <f t="shared" si="8"/>
        <v>9578.284</v>
      </c>
      <c r="K703" s="8"/>
      <c r="L703" s="74">
        <f t="shared" si="2"/>
        <v>9570</v>
      </c>
      <c r="M703" s="8"/>
      <c r="N703" s="31">
        <f t="shared" si="3"/>
        <v>3365921.96</v>
      </c>
      <c r="O703" s="8"/>
      <c r="P703" s="47">
        <f>BCC!L703*0.07*'$100 ref'!P$3</f>
        <v>358.4</v>
      </c>
    </row>
    <row r="704" ht="19.5" customHeight="1">
      <c r="A704" s="8"/>
      <c r="B704" s="9">
        <f t="shared" si="4"/>
        <v>8.284</v>
      </c>
      <c r="C704" s="16">
        <f t="shared" si="5"/>
        <v>699</v>
      </c>
      <c r="D704" s="28">
        <f t="shared" si="6"/>
        <v>922610</v>
      </c>
      <c r="E704" s="78" t="s">
        <v>15</v>
      </c>
      <c r="F704" s="79">
        <f t="shared" si="7"/>
        <v>1.01</v>
      </c>
      <c r="G704" s="78" t="s">
        <v>17</v>
      </c>
      <c r="H704" s="80">
        <f t="shared" si="1"/>
        <v>9318.361</v>
      </c>
      <c r="I704" s="81"/>
      <c r="J704" s="82">
        <f t="shared" si="8"/>
        <v>9685.045</v>
      </c>
      <c r="K704" s="8"/>
      <c r="L704" s="74">
        <f t="shared" si="2"/>
        <v>9680</v>
      </c>
      <c r="M704" s="8"/>
      <c r="N704" s="31">
        <f t="shared" si="3"/>
        <v>3401201.765</v>
      </c>
      <c r="O704" s="8"/>
      <c r="P704" s="47">
        <f>BCC!L704*0.07*'$100 ref'!P$3</f>
        <v>361.2</v>
      </c>
    </row>
    <row r="705" ht="19.5" customHeight="1">
      <c r="A705" s="8"/>
      <c r="B705" s="9">
        <f t="shared" si="4"/>
        <v>5.045</v>
      </c>
      <c r="C705" s="16">
        <f t="shared" si="5"/>
        <v>700</v>
      </c>
      <c r="D705" s="28">
        <f t="shared" si="6"/>
        <v>932290</v>
      </c>
      <c r="E705" s="78" t="s">
        <v>15</v>
      </c>
      <c r="F705" s="79">
        <f t="shared" si="7"/>
        <v>1.01</v>
      </c>
      <c r="G705" s="78" t="s">
        <v>17</v>
      </c>
      <c r="H705" s="80">
        <f t="shared" si="1"/>
        <v>9416.129</v>
      </c>
      <c r="I705" s="81"/>
      <c r="J705" s="82">
        <f t="shared" si="8"/>
        <v>9782.374</v>
      </c>
      <c r="K705" s="8"/>
      <c r="L705" s="74">
        <f t="shared" si="2"/>
        <v>9780</v>
      </c>
      <c r="M705" s="8"/>
      <c r="N705" s="31">
        <f t="shared" si="3"/>
        <v>3436887.085</v>
      </c>
      <c r="O705" s="8"/>
      <c r="P705" s="47">
        <f>BCC!L705*0.07*'$100 ref'!P$3</f>
        <v>364</v>
      </c>
    </row>
    <row r="706" ht="19.5" customHeight="1">
      <c r="A706" s="8"/>
      <c r="B706" s="9">
        <f t="shared" si="4"/>
        <v>2.374</v>
      </c>
      <c r="C706" s="16">
        <f t="shared" si="5"/>
        <v>701</v>
      </c>
      <c r="D706" s="28">
        <f t="shared" si="6"/>
        <v>942070</v>
      </c>
      <c r="E706" s="78" t="s">
        <v>15</v>
      </c>
      <c r="F706" s="79">
        <f t="shared" si="7"/>
        <v>1.01</v>
      </c>
      <c r="G706" s="78" t="s">
        <v>17</v>
      </c>
      <c r="H706" s="80">
        <f t="shared" si="1"/>
        <v>9514.907</v>
      </c>
      <c r="I706" s="81"/>
      <c r="J706" s="82">
        <f t="shared" si="8"/>
        <v>9881.281</v>
      </c>
      <c r="K706" s="8"/>
      <c r="L706" s="74">
        <f t="shared" si="2"/>
        <v>9880</v>
      </c>
      <c r="M706" s="8"/>
      <c r="N706" s="31">
        <f t="shared" si="3"/>
        <v>3472941.055</v>
      </c>
      <c r="O706" s="8"/>
      <c r="P706" s="47">
        <f>BCC!L706*0.07*'$100 ref'!P$3</f>
        <v>369.6</v>
      </c>
    </row>
    <row r="707" ht="19.5" customHeight="1">
      <c r="A707" s="8"/>
      <c r="B707" s="9">
        <f t="shared" si="4"/>
        <v>1.281</v>
      </c>
      <c r="C707" s="16">
        <f t="shared" si="5"/>
        <v>702</v>
      </c>
      <c r="D707" s="28">
        <f t="shared" si="6"/>
        <v>951950</v>
      </c>
      <c r="E707" s="78" t="s">
        <v>15</v>
      </c>
      <c r="F707" s="79">
        <f t="shared" si="7"/>
        <v>1.01</v>
      </c>
      <c r="G707" s="78" t="s">
        <v>17</v>
      </c>
      <c r="H707" s="80">
        <f t="shared" si="1"/>
        <v>9614.695</v>
      </c>
      <c r="I707" s="81"/>
      <c r="J707" s="82">
        <f t="shared" si="8"/>
        <v>9985.576</v>
      </c>
      <c r="K707" s="8"/>
      <c r="L707" s="74">
        <f t="shared" si="2"/>
        <v>9980</v>
      </c>
      <c r="M707" s="8"/>
      <c r="N707" s="31">
        <f t="shared" si="3"/>
        <v>3509363.675</v>
      </c>
      <c r="O707" s="8"/>
      <c r="P707" s="47">
        <f>BCC!L707*0.07*'$100 ref'!P$3</f>
        <v>372.4</v>
      </c>
    </row>
    <row r="708" ht="19.5" customHeight="1">
      <c r="A708" s="8"/>
      <c r="B708" s="9">
        <f t="shared" si="4"/>
        <v>5.576</v>
      </c>
      <c r="C708" s="16">
        <f t="shared" si="5"/>
        <v>703</v>
      </c>
      <c r="D708" s="28">
        <f t="shared" si="6"/>
        <v>961930</v>
      </c>
      <c r="E708" s="78" t="s">
        <v>15</v>
      </c>
      <c r="F708" s="79">
        <f t="shared" si="7"/>
        <v>1.01</v>
      </c>
      <c r="G708" s="78" t="s">
        <v>17</v>
      </c>
      <c r="H708" s="80">
        <f t="shared" si="1"/>
        <v>9715.493</v>
      </c>
      <c r="I708" s="81"/>
      <c r="J708" s="82">
        <f t="shared" si="8"/>
        <v>10093.469</v>
      </c>
      <c r="K708" s="8"/>
      <c r="L708" s="74">
        <f t="shared" si="2"/>
        <v>10090</v>
      </c>
      <c r="M708" s="8"/>
      <c r="N708" s="31">
        <f t="shared" si="3"/>
        <v>3546154.945</v>
      </c>
      <c r="O708" s="8"/>
      <c r="P708" s="47">
        <f>BCC!L708*0.07*'$100 ref'!P$3</f>
        <v>378</v>
      </c>
    </row>
    <row r="709" ht="19.5" customHeight="1">
      <c r="A709" s="8"/>
      <c r="B709" s="9">
        <f t="shared" si="4"/>
        <v>3.469</v>
      </c>
      <c r="C709" s="16">
        <f t="shared" si="5"/>
        <v>704</v>
      </c>
      <c r="D709" s="28">
        <f t="shared" si="6"/>
        <v>972020</v>
      </c>
      <c r="E709" s="78" t="s">
        <v>15</v>
      </c>
      <c r="F709" s="79">
        <f t="shared" si="7"/>
        <v>1.01</v>
      </c>
      <c r="G709" s="78" t="s">
        <v>17</v>
      </c>
      <c r="H709" s="80">
        <f t="shared" si="1"/>
        <v>9817.402</v>
      </c>
      <c r="I709" s="81"/>
      <c r="J709" s="82">
        <f t="shared" si="8"/>
        <v>10198.871</v>
      </c>
      <c r="K709" s="8"/>
      <c r="L709" s="74">
        <f t="shared" si="2"/>
        <v>10190</v>
      </c>
      <c r="M709" s="8"/>
      <c r="N709" s="31">
        <f t="shared" si="3"/>
        <v>3583351.73</v>
      </c>
      <c r="O709" s="8"/>
      <c r="P709" s="47">
        <f>BCC!L709*0.07*'$100 ref'!P$3</f>
        <v>380.8</v>
      </c>
    </row>
    <row r="710" ht="19.5" customHeight="1">
      <c r="A710" s="8"/>
      <c r="B710" s="9">
        <f t="shared" si="4"/>
        <v>8.871</v>
      </c>
      <c r="C710" s="16">
        <f t="shared" si="5"/>
        <v>705</v>
      </c>
      <c r="D710" s="28">
        <f t="shared" si="6"/>
        <v>982210</v>
      </c>
      <c r="E710" s="78" t="s">
        <v>15</v>
      </c>
      <c r="F710" s="79">
        <f t="shared" si="7"/>
        <v>1.01</v>
      </c>
      <c r="G710" s="78" t="s">
        <v>17</v>
      </c>
      <c r="H710" s="80">
        <f t="shared" si="1"/>
        <v>9920.321</v>
      </c>
      <c r="I710" s="81"/>
      <c r="J710" s="82">
        <f t="shared" si="8"/>
        <v>10309.992</v>
      </c>
      <c r="K710" s="8"/>
      <c r="L710" s="74">
        <f t="shared" si="2"/>
        <v>10300</v>
      </c>
      <c r="M710" s="8"/>
      <c r="N710" s="31">
        <f t="shared" si="3"/>
        <v>3620917.165</v>
      </c>
      <c r="O710" s="8"/>
      <c r="P710" s="47">
        <f>BCC!L710*0.07*'$100 ref'!P$3</f>
        <v>383.6</v>
      </c>
    </row>
    <row r="711" ht="19.5" customHeight="1">
      <c r="A711" s="8"/>
      <c r="B711" s="9">
        <f t="shared" si="4"/>
        <v>9.992</v>
      </c>
      <c r="C711" s="16">
        <f t="shared" si="5"/>
        <v>706</v>
      </c>
      <c r="D711" s="28">
        <f t="shared" si="6"/>
        <v>992510</v>
      </c>
      <c r="E711" s="78" t="s">
        <v>15</v>
      </c>
      <c r="F711" s="79">
        <f t="shared" si="7"/>
        <v>1.01</v>
      </c>
      <c r="G711" s="78" t="s">
        <v>17</v>
      </c>
      <c r="H711" s="80">
        <f t="shared" si="1"/>
        <v>10024.351</v>
      </c>
      <c r="I711" s="81"/>
      <c r="J711" s="82">
        <f t="shared" si="8"/>
        <v>10417.943</v>
      </c>
      <c r="K711" s="8"/>
      <c r="L711" s="74">
        <f t="shared" si="2"/>
        <v>10410</v>
      </c>
      <c r="M711" s="8"/>
      <c r="N711" s="31">
        <f t="shared" si="3"/>
        <v>3658888.115</v>
      </c>
      <c r="O711" s="8"/>
      <c r="P711" s="47">
        <f>BCC!L711*0.07*'$100 ref'!P$3</f>
        <v>389.2</v>
      </c>
    </row>
    <row r="712" ht="19.5" customHeight="1">
      <c r="A712" s="8"/>
      <c r="B712" s="9">
        <f t="shared" si="4"/>
        <v>7.943</v>
      </c>
      <c r="C712" s="16">
        <f t="shared" si="5"/>
        <v>707</v>
      </c>
      <c r="D712" s="28">
        <f t="shared" si="6"/>
        <v>1002920</v>
      </c>
      <c r="E712" s="78" t="s">
        <v>15</v>
      </c>
      <c r="F712" s="79">
        <f t="shared" si="7"/>
        <v>1.01</v>
      </c>
      <c r="G712" s="78" t="s">
        <v>17</v>
      </c>
      <c r="H712" s="80">
        <f t="shared" si="1"/>
        <v>10129.492</v>
      </c>
      <c r="I712" s="81"/>
      <c r="J712" s="82">
        <f t="shared" si="8"/>
        <v>10526.635</v>
      </c>
      <c r="K712" s="8"/>
      <c r="L712" s="74">
        <f t="shared" si="2"/>
        <v>10520</v>
      </c>
      <c r="M712" s="8"/>
      <c r="N712" s="31">
        <f t="shared" si="3"/>
        <v>3697264.58</v>
      </c>
      <c r="O712" s="8"/>
      <c r="P712" s="47">
        <f>BCC!L712*0.07*'$100 ref'!P$3</f>
        <v>392</v>
      </c>
    </row>
    <row r="713" ht="19.5" customHeight="1">
      <c r="A713" s="8"/>
      <c r="B713" s="9">
        <f t="shared" si="4"/>
        <v>6.635</v>
      </c>
      <c r="C713" s="16">
        <f t="shared" si="5"/>
        <v>708</v>
      </c>
      <c r="D713" s="28">
        <f t="shared" si="6"/>
        <v>1013440</v>
      </c>
      <c r="E713" s="78" t="s">
        <v>15</v>
      </c>
      <c r="F713" s="79">
        <f t="shared" si="7"/>
        <v>1.01</v>
      </c>
      <c r="G713" s="78" t="s">
        <v>17</v>
      </c>
      <c r="H713" s="80">
        <f t="shared" si="1"/>
        <v>10235.744</v>
      </c>
      <c r="I713" s="81"/>
      <c r="J713" s="82">
        <f t="shared" si="8"/>
        <v>10634.379</v>
      </c>
      <c r="K713" s="8"/>
      <c r="L713" s="74">
        <f t="shared" si="2"/>
        <v>10630</v>
      </c>
      <c r="M713" s="8"/>
      <c r="N713" s="31">
        <f t="shared" si="3"/>
        <v>3736046.56</v>
      </c>
      <c r="O713" s="8"/>
      <c r="P713" s="47">
        <f>BCC!L713*0.07*'$100 ref'!P$3</f>
        <v>394.8</v>
      </c>
    </row>
    <row r="714" ht="19.5" customHeight="1">
      <c r="A714" s="8"/>
      <c r="B714" s="9">
        <f t="shared" si="4"/>
        <v>4.379</v>
      </c>
      <c r="C714" s="16">
        <f t="shared" si="5"/>
        <v>709</v>
      </c>
      <c r="D714" s="28">
        <f t="shared" si="6"/>
        <v>1024070</v>
      </c>
      <c r="E714" s="78" t="s">
        <v>15</v>
      </c>
      <c r="F714" s="79">
        <f t="shared" si="7"/>
        <v>1.01</v>
      </c>
      <c r="G714" s="78" t="s">
        <v>17</v>
      </c>
      <c r="H714" s="80">
        <f t="shared" si="1"/>
        <v>10343.107</v>
      </c>
      <c r="I714" s="81"/>
      <c r="J714" s="82">
        <f t="shared" si="8"/>
        <v>10742.286</v>
      </c>
      <c r="K714" s="8"/>
      <c r="L714" s="74">
        <f t="shared" si="2"/>
        <v>10740</v>
      </c>
      <c r="M714" s="8"/>
      <c r="N714" s="31">
        <f t="shared" si="3"/>
        <v>3775234.055</v>
      </c>
      <c r="O714" s="8"/>
      <c r="P714" s="47">
        <f>BCC!L714*0.07*'$100 ref'!P$3</f>
        <v>400.4</v>
      </c>
    </row>
    <row r="715" ht="19.5" customHeight="1">
      <c r="A715" s="8"/>
      <c r="B715" s="9">
        <f t="shared" si="4"/>
        <v>2.286</v>
      </c>
      <c r="C715" s="16">
        <f t="shared" si="5"/>
        <v>710</v>
      </c>
      <c r="D715" s="28">
        <f t="shared" si="6"/>
        <v>1034810</v>
      </c>
      <c r="E715" s="78" t="s">
        <v>15</v>
      </c>
      <c r="F715" s="79">
        <f t="shared" si="7"/>
        <v>1.01</v>
      </c>
      <c r="G715" s="78" t="s">
        <v>17</v>
      </c>
      <c r="H715" s="80">
        <f t="shared" si="1"/>
        <v>10451.581</v>
      </c>
      <c r="I715" s="81"/>
      <c r="J715" s="82">
        <f t="shared" si="8"/>
        <v>10854.267</v>
      </c>
      <c r="K715" s="8"/>
      <c r="L715" s="74">
        <f t="shared" si="2"/>
        <v>10850</v>
      </c>
      <c r="M715" s="8"/>
      <c r="N715" s="31">
        <f t="shared" si="3"/>
        <v>3814827.065</v>
      </c>
      <c r="O715" s="8"/>
      <c r="P715" s="47">
        <f>BCC!L715*0.07*'$100 ref'!P$3</f>
        <v>403.2</v>
      </c>
    </row>
    <row r="716" ht="19.5" customHeight="1">
      <c r="A716" s="8"/>
      <c r="B716" s="9">
        <f t="shared" si="4"/>
        <v>4.267</v>
      </c>
      <c r="C716" s="16">
        <f t="shared" si="5"/>
        <v>711</v>
      </c>
      <c r="D716" s="28">
        <f t="shared" si="6"/>
        <v>1045660</v>
      </c>
      <c r="E716" s="78" t="s">
        <v>15</v>
      </c>
      <c r="F716" s="79">
        <f t="shared" si="7"/>
        <v>1.01</v>
      </c>
      <c r="G716" s="78" t="s">
        <v>17</v>
      </c>
      <c r="H716" s="80">
        <f t="shared" si="1"/>
        <v>10561.166</v>
      </c>
      <c r="I716" s="81"/>
      <c r="J716" s="82">
        <f t="shared" si="8"/>
        <v>10968.633</v>
      </c>
      <c r="K716" s="8"/>
      <c r="L716" s="74">
        <f t="shared" si="2"/>
        <v>10960</v>
      </c>
      <c r="M716" s="8"/>
      <c r="N716" s="31">
        <f t="shared" si="3"/>
        <v>3854825.59</v>
      </c>
      <c r="O716" s="8"/>
      <c r="P716" s="47">
        <f>BCC!L716*0.07*'$100 ref'!P$3</f>
        <v>408.8</v>
      </c>
    </row>
    <row r="717" ht="19.5" customHeight="1">
      <c r="A717" s="8"/>
      <c r="B717" s="9">
        <f t="shared" si="4"/>
        <v>8.633</v>
      </c>
      <c r="C717" s="16">
        <f t="shared" si="5"/>
        <v>712</v>
      </c>
      <c r="D717" s="28">
        <f t="shared" si="6"/>
        <v>1056620</v>
      </c>
      <c r="E717" s="78" t="s">
        <v>15</v>
      </c>
      <c r="F717" s="79">
        <f t="shared" si="7"/>
        <v>1.01</v>
      </c>
      <c r="G717" s="78" t="s">
        <v>17</v>
      </c>
      <c r="H717" s="80">
        <f t="shared" si="1"/>
        <v>10671.862</v>
      </c>
      <c r="I717" s="81"/>
      <c r="J717" s="82">
        <f t="shared" si="8"/>
        <v>11089.295</v>
      </c>
      <c r="K717" s="8"/>
      <c r="L717" s="74">
        <f t="shared" si="2"/>
        <v>11080</v>
      </c>
      <c r="M717" s="8"/>
      <c r="N717" s="31">
        <f t="shared" si="3"/>
        <v>3895229.63</v>
      </c>
      <c r="O717" s="8"/>
      <c r="P717" s="47">
        <f>BCC!L717*0.07*'$100 ref'!P$3</f>
        <v>414.4</v>
      </c>
    </row>
    <row r="718" ht="19.5" customHeight="1">
      <c r="A718" s="8"/>
      <c r="B718" s="9">
        <f t="shared" si="4"/>
        <v>9.295</v>
      </c>
      <c r="C718" s="16">
        <f t="shared" si="5"/>
        <v>713</v>
      </c>
      <c r="D718" s="28">
        <f t="shared" si="6"/>
        <v>1067700</v>
      </c>
      <c r="E718" s="78" t="s">
        <v>15</v>
      </c>
      <c r="F718" s="79">
        <f t="shared" si="7"/>
        <v>1.01</v>
      </c>
      <c r="G718" s="78" t="s">
        <v>17</v>
      </c>
      <c r="H718" s="80">
        <f t="shared" si="1"/>
        <v>10783.77</v>
      </c>
      <c r="I718" s="81"/>
      <c r="J718" s="82">
        <f t="shared" si="8"/>
        <v>11207.465</v>
      </c>
      <c r="K718" s="8"/>
      <c r="L718" s="74">
        <f t="shared" si="2"/>
        <v>11200</v>
      </c>
      <c r="M718" s="8"/>
      <c r="N718" s="31">
        <f t="shared" si="3"/>
        <v>3936076.05</v>
      </c>
      <c r="O718" s="8"/>
      <c r="P718" s="47">
        <f>BCC!L718*0.07*'$100 ref'!P$3</f>
        <v>414.4</v>
      </c>
    </row>
    <row r="719" ht="19.5" customHeight="1">
      <c r="A719" s="8"/>
      <c r="B719" s="9">
        <f t="shared" si="4"/>
        <v>7.465</v>
      </c>
      <c r="C719" s="16">
        <f t="shared" si="5"/>
        <v>714</v>
      </c>
      <c r="D719" s="28">
        <f t="shared" si="6"/>
        <v>1078900</v>
      </c>
      <c r="E719" s="78" t="s">
        <v>15</v>
      </c>
      <c r="F719" s="79">
        <f t="shared" si="7"/>
        <v>1.01</v>
      </c>
      <c r="G719" s="78" t="s">
        <v>17</v>
      </c>
      <c r="H719" s="80">
        <f t="shared" si="1"/>
        <v>10896.89</v>
      </c>
      <c r="I719" s="81"/>
      <c r="J719" s="82">
        <f t="shared" si="8"/>
        <v>11318.755</v>
      </c>
      <c r="K719" s="8"/>
      <c r="L719" s="74">
        <f t="shared" si="2"/>
        <v>11310</v>
      </c>
      <c r="M719" s="8"/>
      <c r="N719" s="31">
        <f t="shared" si="3"/>
        <v>3977364.85</v>
      </c>
      <c r="O719" s="8"/>
      <c r="P719" s="47">
        <f>BCC!L719*0.07*'$100 ref'!P$3</f>
        <v>422.8</v>
      </c>
    </row>
    <row r="720" ht="19.5" customHeight="1">
      <c r="A720" s="8"/>
      <c r="B720" s="9">
        <f t="shared" si="4"/>
        <v>8.755</v>
      </c>
      <c r="C720" s="16">
        <f t="shared" si="5"/>
        <v>715</v>
      </c>
      <c r="D720" s="28">
        <f t="shared" si="6"/>
        <v>1090210</v>
      </c>
      <c r="E720" s="78" t="s">
        <v>15</v>
      </c>
      <c r="F720" s="79">
        <f t="shared" si="7"/>
        <v>1.01</v>
      </c>
      <c r="G720" s="78" t="s">
        <v>17</v>
      </c>
      <c r="H720" s="80">
        <f t="shared" si="1"/>
        <v>11011.121</v>
      </c>
      <c r="I720" s="81"/>
      <c r="J720" s="82">
        <f t="shared" si="8"/>
        <v>11442.676</v>
      </c>
      <c r="K720" s="8"/>
      <c r="L720" s="74">
        <f t="shared" si="2"/>
        <v>11440</v>
      </c>
      <c r="M720" s="8"/>
      <c r="N720" s="31">
        <f t="shared" si="3"/>
        <v>4019059.165</v>
      </c>
      <c r="O720" s="8"/>
      <c r="P720" s="47">
        <f>BCC!L720*0.07*'$100 ref'!P$3</f>
        <v>422.8</v>
      </c>
    </row>
    <row r="721" ht="19.5" customHeight="1">
      <c r="A721" s="8"/>
      <c r="B721" s="9">
        <f t="shared" si="4"/>
        <v>2.676</v>
      </c>
      <c r="C721" s="16">
        <f t="shared" si="5"/>
        <v>716</v>
      </c>
      <c r="D721" s="28">
        <f t="shared" si="6"/>
        <v>1101650</v>
      </c>
      <c r="E721" s="78" t="s">
        <v>15</v>
      </c>
      <c r="F721" s="79">
        <f t="shared" si="7"/>
        <v>1.01</v>
      </c>
      <c r="G721" s="78" t="s">
        <v>17</v>
      </c>
      <c r="H721" s="80">
        <f t="shared" si="1"/>
        <v>11126.665</v>
      </c>
      <c r="I721" s="81"/>
      <c r="J721" s="82">
        <f t="shared" si="8"/>
        <v>11552.141</v>
      </c>
      <c r="K721" s="8"/>
      <c r="L721" s="74">
        <f t="shared" si="2"/>
        <v>11550</v>
      </c>
      <c r="M721" s="8"/>
      <c r="N721" s="31">
        <f t="shared" si="3"/>
        <v>4061232.725</v>
      </c>
      <c r="O721" s="8"/>
      <c r="P721" s="47">
        <f>BCC!L721*0.07*'$100 ref'!P$3</f>
        <v>431.2</v>
      </c>
    </row>
    <row r="722" ht="19.5" customHeight="1">
      <c r="A722" s="8"/>
      <c r="B722" s="9">
        <f t="shared" si="4"/>
        <v>2.141</v>
      </c>
      <c r="C722" s="16">
        <f t="shared" si="5"/>
        <v>717</v>
      </c>
      <c r="D722" s="28">
        <f t="shared" si="6"/>
        <v>1113200</v>
      </c>
      <c r="E722" s="78" t="s">
        <v>15</v>
      </c>
      <c r="F722" s="79">
        <f t="shared" si="7"/>
        <v>1.01</v>
      </c>
      <c r="G722" s="78" t="s">
        <v>17</v>
      </c>
      <c r="H722" s="80">
        <f t="shared" si="1"/>
        <v>11243.32</v>
      </c>
      <c r="I722" s="81"/>
      <c r="J722" s="82">
        <f t="shared" si="8"/>
        <v>11676.661</v>
      </c>
      <c r="K722" s="8"/>
      <c r="L722" s="74">
        <f t="shared" si="2"/>
        <v>11670</v>
      </c>
      <c r="M722" s="8"/>
      <c r="N722" s="31">
        <f t="shared" si="3"/>
        <v>4103811.8</v>
      </c>
      <c r="O722" s="8"/>
      <c r="P722" s="47">
        <f>BCC!L722*0.07*'$100 ref'!P$3</f>
        <v>431.2</v>
      </c>
    </row>
    <row r="723" ht="19.5" customHeight="1">
      <c r="A723" s="8"/>
      <c r="B723" s="9">
        <f t="shared" si="4"/>
        <v>6.661</v>
      </c>
      <c r="C723" s="16">
        <f t="shared" si="5"/>
        <v>718</v>
      </c>
      <c r="D723" s="28">
        <f t="shared" si="6"/>
        <v>1124870</v>
      </c>
      <c r="E723" s="78" t="s">
        <v>15</v>
      </c>
      <c r="F723" s="79">
        <f t="shared" si="7"/>
        <v>1.01</v>
      </c>
      <c r="G723" s="78" t="s">
        <v>17</v>
      </c>
      <c r="H723" s="80">
        <f t="shared" si="1"/>
        <v>11361.187</v>
      </c>
      <c r="I723" s="81"/>
      <c r="J723" s="82">
        <f t="shared" si="8"/>
        <v>11799.048</v>
      </c>
      <c r="K723" s="8"/>
      <c r="L723" s="74">
        <f t="shared" si="2"/>
        <v>11790</v>
      </c>
      <c r="M723" s="8"/>
      <c r="N723" s="31">
        <f t="shared" si="3"/>
        <v>4146833.255</v>
      </c>
      <c r="O723" s="8"/>
      <c r="P723" s="47">
        <f>BCC!L723*0.07*'$100 ref'!P$3</f>
        <v>439.6</v>
      </c>
    </row>
    <row r="724" ht="19.5" customHeight="1">
      <c r="A724" s="8"/>
      <c r="B724" s="9">
        <f t="shared" si="4"/>
        <v>9.048</v>
      </c>
      <c r="C724" s="16">
        <f t="shared" si="5"/>
        <v>719</v>
      </c>
      <c r="D724" s="28">
        <f t="shared" si="6"/>
        <v>1136660</v>
      </c>
      <c r="E724" s="78" t="s">
        <v>15</v>
      </c>
      <c r="F724" s="79">
        <f t="shared" si="7"/>
        <v>1.01</v>
      </c>
      <c r="G724" s="78" t="s">
        <v>17</v>
      </c>
      <c r="H724" s="80">
        <f t="shared" si="1"/>
        <v>11480.266</v>
      </c>
      <c r="I724" s="81"/>
      <c r="J724" s="82">
        <f t="shared" si="8"/>
        <v>11928.914</v>
      </c>
      <c r="K724" s="8"/>
      <c r="L724" s="74">
        <f t="shared" si="2"/>
        <v>11920</v>
      </c>
      <c r="M724" s="8"/>
      <c r="N724" s="31">
        <f t="shared" si="3"/>
        <v>4190297.09</v>
      </c>
      <c r="O724" s="8"/>
      <c r="P724" s="47">
        <f>BCC!L724*0.07*'$100 ref'!P$3</f>
        <v>442.4</v>
      </c>
    </row>
    <row r="725" ht="19.5" customHeight="1">
      <c r="A725" s="8"/>
      <c r="B725" s="9">
        <f t="shared" si="4"/>
        <v>8.914</v>
      </c>
      <c r="C725" s="16">
        <f t="shared" si="5"/>
        <v>720</v>
      </c>
      <c r="D725" s="28">
        <f t="shared" si="6"/>
        <v>1148580</v>
      </c>
      <c r="E725" s="78" t="s">
        <v>15</v>
      </c>
      <c r="F725" s="79">
        <f t="shared" si="7"/>
        <v>1.01</v>
      </c>
      <c r="G725" s="78" t="s">
        <v>17</v>
      </c>
      <c r="H725" s="80">
        <f t="shared" si="1"/>
        <v>11600.658</v>
      </c>
      <c r="I725" s="81"/>
      <c r="J725" s="82">
        <f t="shared" si="8"/>
        <v>12051.972</v>
      </c>
      <c r="K725" s="8"/>
      <c r="L725" s="74">
        <f t="shared" si="2"/>
        <v>12050</v>
      </c>
      <c r="M725" s="8"/>
      <c r="N725" s="31">
        <f t="shared" si="3"/>
        <v>4234240.17</v>
      </c>
      <c r="O725" s="8"/>
      <c r="P725" s="47">
        <f>BCC!L725*0.07*'$100 ref'!P$3</f>
        <v>445.2</v>
      </c>
    </row>
    <row r="726" ht="19.5" customHeight="1">
      <c r="A726" s="8"/>
      <c r="B726" s="9">
        <f t="shared" si="4"/>
        <v>1.972</v>
      </c>
      <c r="C726" s="16">
        <f t="shared" si="5"/>
        <v>721</v>
      </c>
      <c r="D726" s="28">
        <f t="shared" si="6"/>
        <v>1160630</v>
      </c>
      <c r="E726" s="78" t="s">
        <v>15</v>
      </c>
      <c r="F726" s="79">
        <f t="shared" si="7"/>
        <v>1.01</v>
      </c>
      <c r="G726" s="78" t="s">
        <v>17</v>
      </c>
      <c r="H726" s="80">
        <f t="shared" si="1"/>
        <v>11722.363</v>
      </c>
      <c r="I726" s="81"/>
      <c r="J726" s="82">
        <f t="shared" si="8"/>
        <v>12169.535</v>
      </c>
      <c r="K726" s="8"/>
      <c r="L726" s="74">
        <f t="shared" si="2"/>
        <v>12160</v>
      </c>
      <c r="M726" s="8"/>
      <c r="N726" s="31">
        <f t="shared" si="3"/>
        <v>4278662.495</v>
      </c>
      <c r="O726" s="8"/>
      <c r="P726" s="47">
        <f>BCC!L726*0.07*'$100 ref'!P$3</f>
        <v>453.6</v>
      </c>
    </row>
    <row r="727" ht="19.5" customHeight="1">
      <c r="A727" s="8"/>
      <c r="B727" s="9">
        <f t="shared" si="4"/>
        <v>9.535</v>
      </c>
      <c r="C727" s="16">
        <f t="shared" si="5"/>
        <v>722</v>
      </c>
      <c r="D727" s="28">
        <f t="shared" si="6"/>
        <v>1172790</v>
      </c>
      <c r="E727" s="78" t="s">
        <v>15</v>
      </c>
      <c r="F727" s="79">
        <f t="shared" si="7"/>
        <v>1.01</v>
      </c>
      <c r="G727" s="78" t="s">
        <v>17</v>
      </c>
      <c r="H727" s="80">
        <f t="shared" si="1"/>
        <v>11845.179</v>
      </c>
      <c r="I727" s="81"/>
      <c r="J727" s="82">
        <f t="shared" si="8"/>
        <v>12308.314</v>
      </c>
      <c r="K727" s="8"/>
      <c r="L727" s="74">
        <f t="shared" si="2"/>
        <v>12300</v>
      </c>
      <c r="M727" s="8"/>
      <c r="N727" s="31">
        <f t="shared" si="3"/>
        <v>4323490.335</v>
      </c>
      <c r="O727" s="8"/>
      <c r="P727" s="47">
        <f>BCC!L727*0.07*'$100 ref'!P$3</f>
        <v>453.6</v>
      </c>
    </row>
    <row r="728" ht="19.5" customHeight="1">
      <c r="A728" s="8"/>
      <c r="B728" s="9">
        <f t="shared" si="4"/>
        <v>8.314</v>
      </c>
      <c r="C728" s="16">
        <f t="shared" si="5"/>
        <v>723</v>
      </c>
      <c r="D728" s="28">
        <f t="shared" si="6"/>
        <v>1185090</v>
      </c>
      <c r="E728" s="78" t="s">
        <v>15</v>
      </c>
      <c r="F728" s="79">
        <f t="shared" si="7"/>
        <v>1.01</v>
      </c>
      <c r="G728" s="78" t="s">
        <v>17</v>
      </c>
      <c r="H728" s="80">
        <f t="shared" si="1"/>
        <v>11969.409</v>
      </c>
      <c r="I728" s="81"/>
      <c r="J728" s="82">
        <f t="shared" si="8"/>
        <v>12431.323</v>
      </c>
      <c r="K728" s="8"/>
      <c r="L728" s="74">
        <f t="shared" si="2"/>
        <v>12430</v>
      </c>
      <c r="M728" s="8"/>
      <c r="N728" s="31">
        <f t="shared" si="3"/>
        <v>4368834.285</v>
      </c>
      <c r="O728" s="8"/>
      <c r="P728" s="47">
        <f>BCC!L728*0.07*'$100 ref'!P$3</f>
        <v>462</v>
      </c>
    </row>
    <row r="729" ht="19.5" customHeight="1">
      <c r="A729" s="8"/>
      <c r="B729" s="9">
        <f t="shared" si="4"/>
        <v>1.323</v>
      </c>
      <c r="C729" s="16">
        <f t="shared" si="5"/>
        <v>724</v>
      </c>
      <c r="D729" s="28">
        <f t="shared" si="6"/>
        <v>1197520</v>
      </c>
      <c r="E729" s="78" t="s">
        <v>15</v>
      </c>
      <c r="F729" s="79">
        <f t="shared" si="7"/>
        <v>1.01</v>
      </c>
      <c r="G729" s="78" t="s">
        <v>17</v>
      </c>
      <c r="H729" s="80">
        <f t="shared" si="1"/>
        <v>12094.952</v>
      </c>
      <c r="I729" s="81"/>
      <c r="J729" s="82">
        <f t="shared" si="8"/>
        <v>12558.275</v>
      </c>
      <c r="K729" s="8"/>
      <c r="L729" s="74">
        <f t="shared" si="2"/>
        <v>12550</v>
      </c>
      <c r="M729" s="8"/>
      <c r="N729" s="31">
        <f t="shared" si="3"/>
        <v>4414657.48</v>
      </c>
      <c r="O729" s="8"/>
      <c r="P729" s="47">
        <f>BCC!L729*0.07*'$100 ref'!P$3</f>
        <v>464.8</v>
      </c>
    </row>
    <row r="730" ht="19.5" customHeight="1">
      <c r="A730" s="8"/>
      <c r="B730" s="9">
        <f t="shared" si="4"/>
        <v>8.275</v>
      </c>
      <c r="C730" s="16">
        <f t="shared" si="5"/>
        <v>725</v>
      </c>
      <c r="D730" s="28">
        <f t="shared" si="6"/>
        <v>1210070</v>
      </c>
      <c r="E730" s="78" t="s">
        <v>15</v>
      </c>
      <c r="F730" s="79">
        <f t="shared" si="7"/>
        <v>1.01</v>
      </c>
      <c r="G730" s="78" t="s">
        <v>17</v>
      </c>
      <c r="H730" s="80">
        <f t="shared" si="1"/>
        <v>12221.707</v>
      </c>
      <c r="I730" s="81"/>
      <c r="J730" s="82">
        <f t="shared" si="8"/>
        <v>12694.782</v>
      </c>
      <c r="K730" s="8"/>
      <c r="L730" s="74">
        <f t="shared" si="2"/>
        <v>12690</v>
      </c>
      <c r="M730" s="8"/>
      <c r="N730" s="31">
        <f t="shared" si="3"/>
        <v>4460923.055</v>
      </c>
      <c r="O730" s="8"/>
      <c r="P730" s="47">
        <f>BCC!L730*0.07*'$100 ref'!P$3</f>
        <v>470.4</v>
      </c>
    </row>
    <row r="731" ht="19.5" customHeight="1">
      <c r="A731" s="8"/>
      <c r="B731" s="9">
        <f t="shared" si="4"/>
        <v>4.782</v>
      </c>
      <c r="C731" s="16">
        <f t="shared" si="5"/>
        <v>726</v>
      </c>
      <c r="D731" s="28">
        <f t="shared" si="6"/>
        <v>1222760</v>
      </c>
      <c r="E731" s="78" t="s">
        <v>15</v>
      </c>
      <c r="F731" s="79">
        <f t="shared" si="7"/>
        <v>1.01</v>
      </c>
      <c r="G731" s="78" t="s">
        <v>17</v>
      </c>
      <c r="H731" s="80">
        <f t="shared" si="1"/>
        <v>12349.876</v>
      </c>
      <c r="I731" s="81"/>
      <c r="J731" s="82">
        <f t="shared" si="8"/>
        <v>12825.058</v>
      </c>
      <c r="K731" s="8"/>
      <c r="L731" s="74">
        <f t="shared" si="2"/>
        <v>12820</v>
      </c>
      <c r="M731" s="8"/>
      <c r="N731" s="31">
        <f t="shared" si="3"/>
        <v>4507704.74</v>
      </c>
      <c r="O731" s="8"/>
      <c r="P731" s="47">
        <f>BCC!L731*0.07*'$100 ref'!P$3</f>
        <v>473.2</v>
      </c>
    </row>
    <row r="732" ht="19.5" customHeight="1">
      <c r="A732" s="8"/>
      <c r="B732" s="9">
        <f t="shared" si="4"/>
        <v>5.058</v>
      </c>
      <c r="C732" s="16">
        <f t="shared" si="5"/>
        <v>727</v>
      </c>
      <c r="D732" s="28">
        <f t="shared" si="6"/>
        <v>1235580</v>
      </c>
      <c r="E732" s="78" t="s">
        <v>15</v>
      </c>
      <c r="F732" s="79">
        <f t="shared" si="7"/>
        <v>1.01</v>
      </c>
      <c r="G732" s="78" t="s">
        <v>17</v>
      </c>
      <c r="H732" s="80">
        <f t="shared" si="1"/>
        <v>12479.358</v>
      </c>
      <c r="I732" s="81"/>
      <c r="J732" s="82">
        <f t="shared" si="8"/>
        <v>12957.616</v>
      </c>
      <c r="K732" s="8"/>
      <c r="L732" s="74">
        <f t="shared" si="2"/>
        <v>12950</v>
      </c>
      <c r="M732" s="8"/>
      <c r="N732" s="31">
        <f t="shared" si="3"/>
        <v>4554965.67</v>
      </c>
      <c r="O732" s="8"/>
      <c r="P732" s="47">
        <f>BCC!L732*0.07*'$100 ref'!P$3</f>
        <v>481.6</v>
      </c>
    </row>
    <row r="733" ht="19.5" customHeight="1">
      <c r="A733" s="8"/>
      <c r="B733" s="9">
        <f t="shared" si="4"/>
        <v>7.616</v>
      </c>
      <c r="C733" s="16">
        <f t="shared" si="5"/>
        <v>728</v>
      </c>
      <c r="D733" s="28">
        <f t="shared" si="6"/>
        <v>1248530</v>
      </c>
      <c r="E733" s="78" t="s">
        <v>15</v>
      </c>
      <c r="F733" s="79">
        <f t="shared" si="7"/>
        <v>1.01</v>
      </c>
      <c r="G733" s="78" t="s">
        <v>17</v>
      </c>
      <c r="H733" s="80">
        <f t="shared" si="1"/>
        <v>12610.153</v>
      </c>
      <c r="I733" s="81"/>
      <c r="J733" s="82">
        <f t="shared" si="8"/>
        <v>13099.369</v>
      </c>
      <c r="K733" s="8"/>
      <c r="L733" s="74">
        <f t="shared" si="2"/>
        <v>13090</v>
      </c>
      <c r="M733" s="8"/>
      <c r="N733" s="31">
        <f t="shared" si="3"/>
        <v>4602705.845</v>
      </c>
      <c r="O733" s="8"/>
      <c r="P733" s="47">
        <f>BCC!L733*0.07*'$100 ref'!P$3</f>
        <v>484.4</v>
      </c>
    </row>
    <row r="734" ht="19.5" customHeight="1">
      <c r="A734" s="8"/>
      <c r="B734" s="9">
        <f t="shared" si="4"/>
        <v>9.369</v>
      </c>
      <c r="C734" s="16">
        <f t="shared" si="5"/>
        <v>729</v>
      </c>
      <c r="D734" s="28">
        <f t="shared" si="6"/>
        <v>1261620</v>
      </c>
      <c r="E734" s="78" t="s">
        <v>15</v>
      </c>
      <c r="F734" s="79">
        <f t="shared" si="7"/>
        <v>1.01</v>
      </c>
      <c r="G734" s="78" t="s">
        <v>17</v>
      </c>
      <c r="H734" s="80">
        <f t="shared" si="1"/>
        <v>12742.362</v>
      </c>
      <c r="I734" s="81"/>
      <c r="J734" s="82">
        <f t="shared" si="8"/>
        <v>13236.131</v>
      </c>
      <c r="K734" s="8"/>
      <c r="L734" s="74">
        <f t="shared" si="2"/>
        <v>13230</v>
      </c>
      <c r="M734" s="8"/>
      <c r="N734" s="31">
        <f t="shared" si="3"/>
        <v>4650962.13</v>
      </c>
      <c r="O734" s="8"/>
      <c r="P734" s="47">
        <f>BCC!L734*0.07*'$100 ref'!P$3</f>
        <v>487.2</v>
      </c>
    </row>
    <row r="735" ht="19.5" customHeight="1">
      <c r="A735" s="8"/>
      <c r="B735" s="9">
        <f t="shared" si="4"/>
        <v>6.131</v>
      </c>
      <c r="C735" s="16">
        <f t="shared" si="5"/>
        <v>730</v>
      </c>
      <c r="D735" s="28">
        <f t="shared" si="6"/>
        <v>1274850</v>
      </c>
      <c r="E735" s="78" t="s">
        <v>15</v>
      </c>
      <c r="F735" s="79">
        <f t="shared" si="7"/>
        <v>1.01</v>
      </c>
      <c r="G735" s="78" t="s">
        <v>17</v>
      </c>
      <c r="H735" s="80">
        <f t="shared" si="1"/>
        <v>12875.985</v>
      </c>
      <c r="I735" s="81"/>
      <c r="J735" s="82">
        <f t="shared" si="8"/>
        <v>13369.316</v>
      </c>
      <c r="K735" s="8"/>
      <c r="L735" s="74">
        <f t="shared" si="2"/>
        <v>13360</v>
      </c>
      <c r="M735" s="8"/>
      <c r="N735" s="31">
        <f t="shared" si="3"/>
        <v>4699734.525</v>
      </c>
      <c r="O735" s="8"/>
      <c r="P735" s="47">
        <f>BCC!L735*0.07*'$100 ref'!P$3</f>
        <v>495.6</v>
      </c>
    </row>
    <row r="736" ht="19.5" customHeight="1">
      <c r="A736" s="8"/>
      <c r="B736" s="9"/>
      <c r="C736" s="10"/>
      <c r="D736" s="28"/>
      <c r="E736" s="10"/>
      <c r="F736" s="21"/>
      <c r="G736" s="10"/>
      <c r="H736" s="21"/>
      <c r="I736" s="8"/>
      <c r="J736" s="87"/>
      <c r="K736" s="8"/>
      <c r="L736" s="28"/>
      <c r="M736" s="88" t="s">
        <v>24</v>
      </c>
      <c r="N736" s="2"/>
      <c r="O736" s="3"/>
      <c r="P736" s="47">
        <f>SUM(P4:P735)</f>
        <v>49878.8</v>
      </c>
    </row>
    <row r="737" ht="19.5" customHeight="1">
      <c r="A737" s="19"/>
      <c r="B737" s="89"/>
      <c r="C737" s="92"/>
      <c r="D737" s="91"/>
      <c r="E737" s="92"/>
      <c r="F737" s="90"/>
      <c r="G737" s="92"/>
      <c r="H737" s="90"/>
      <c r="I737" s="19"/>
      <c r="J737" s="93"/>
      <c r="K737" s="19"/>
      <c r="L737" s="91"/>
      <c r="M737" s="19"/>
      <c r="N737" s="94"/>
      <c r="O737" s="19"/>
      <c r="P737" s="95"/>
    </row>
    <row r="738" ht="19.5" customHeight="1">
      <c r="A738" s="19"/>
      <c r="B738" s="89"/>
      <c r="C738" s="92"/>
      <c r="D738" s="91"/>
      <c r="E738" s="92"/>
      <c r="F738" s="90"/>
      <c r="G738" s="92"/>
      <c r="H738" s="90"/>
      <c r="I738" s="19"/>
      <c r="J738" s="93"/>
      <c r="K738" s="19"/>
      <c r="L738" s="91"/>
      <c r="M738" s="19"/>
      <c r="N738" s="94"/>
      <c r="O738" s="19"/>
      <c r="P738" s="95"/>
    </row>
    <row r="739" ht="19.5" customHeight="1">
      <c r="A739" s="19"/>
      <c r="B739" s="89"/>
      <c r="C739" s="92"/>
      <c r="D739" s="91"/>
      <c r="E739" s="92"/>
      <c r="F739" s="90"/>
      <c r="G739" s="92"/>
      <c r="H739" s="90"/>
      <c r="I739" s="19"/>
      <c r="J739" s="93"/>
      <c r="K739" s="19"/>
      <c r="L739" s="91"/>
      <c r="M739" s="19"/>
      <c r="N739" s="94"/>
      <c r="O739" s="19"/>
      <c r="P739" s="95"/>
    </row>
    <row r="740" ht="19.5" customHeight="1">
      <c r="A740" s="19"/>
      <c r="B740" s="89"/>
      <c r="C740" s="92"/>
      <c r="D740" s="91"/>
      <c r="E740" s="92"/>
      <c r="F740" s="90"/>
      <c r="G740" s="92"/>
      <c r="H740" s="90"/>
      <c r="I740" s="19"/>
      <c r="J740" s="93"/>
      <c r="K740" s="19"/>
      <c r="L740" s="91"/>
      <c r="M740" s="19"/>
      <c r="N740" s="94"/>
      <c r="O740" s="19"/>
      <c r="P740" s="95"/>
    </row>
    <row r="741" ht="19.5" customHeight="1">
      <c r="A741" s="19"/>
      <c r="B741" s="89"/>
      <c r="C741" s="92"/>
      <c r="D741" s="91"/>
      <c r="E741" s="92"/>
      <c r="F741" s="90"/>
      <c r="G741" s="92"/>
      <c r="H741" s="90"/>
      <c r="I741" s="19"/>
      <c r="J741" s="93"/>
      <c r="K741" s="19"/>
      <c r="L741" s="96"/>
      <c r="M741" s="19"/>
      <c r="N741" s="94"/>
      <c r="O741" s="19"/>
      <c r="P741" s="95"/>
    </row>
    <row r="742" ht="19.5" customHeight="1">
      <c r="A742" s="19"/>
      <c r="B742" s="89"/>
      <c r="C742" s="92"/>
      <c r="D742" s="91"/>
      <c r="E742" s="92"/>
      <c r="F742" s="90"/>
      <c r="G742" s="92"/>
      <c r="H742" s="90"/>
      <c r="I742" s="19"/>
      <c r="J742" s="93"/>
      <c r="K742" s="19"/>
      <c r="L742" s="96"/>
      <c r="M742" s="19"/>
      <c r="N742" s="94"/>
      <c r="O742" s="19"/>
      <c r="P742" s="95"/>
    </row>
    <row r="743" ht="19.5" customHeight="1">
      <c r="A743" s="19"/>
      <c r="B743" s="89"/>
      <c r="C743" s="92"/>
      <c r="D743" s="91"/>
      <c r="E743" s="92"/>
      <c r="F743" s="90"/>
      <c r="G743" s="92"/>
      <c r="H743" s="90"/>
      <c r="I743" s="19"/>
      <c r="J743" s="93"/>
      <c r="K743" s="19"/>
      <c r="L743" s="96"/>
      <c r="M743" s="19"/>
      <c r="N743" s="94"/>
      <c r="O743" s="19"/>
      <c r="P743" s="95"/>
    </row>
    <row r="744" ht="19.5" customHeight="1">
      <c r="A744" s="19"/>
      <c r="B744" s="89"/>
      <c r="C744" s="92"/>
      <c r="D744" s="91"/>
      <c r="E744" s="92"/>
      <c r="F744" s="90"/>
      <c r="G744" s="92"/>
      <c r="H744" s="90"/>
      <c r="I744" s="19"/>
      <c r="J744" s="93"/>
      <c r="K744" s="19"/>
      <c r="L744" s="96"/>
      <c r="M744" s="19"/>
      <c r="N744" s="94"/>
      <c r="O744" s="19"/>
      <c r="P744" s="95"/>
    </row>
    <row r="745" ht="19.5" customHeight="1">
      <c r="A745" s="19"/>
      <c r="B745" s="89"/>
      <c r="C745" s="92"/>
      <c r="D745" s="91"/>
      <c r="E745" s="92"/>
      <c r="F745" s="90"/>
      <c r="G745" s="92"/>
      <c r="H745" s="90"/>
      <c r="I745" s="19"/>
      <c r="J745" s="93"/>
      <c r="K745" s="19"/>
      <c r="L745" s="96"/>
      <c r="M745" s="19"/>
      <c r="N745" s="94"/>
      <c r="O745" s="19"/>
      <c r="P745" s="95"/>
    </row>
    <row r="746" ht="19.5" customHeight="1">
      <c r="A746" s="19"/>
      <c r="B746" s="89"/>
      <c r="C746" s="92"/>
      <c r="D746" s="91"/>
      <c r="E746" s="92"/>
      <c r="F746" s="90"/>
      <c r="G746" s="92"/>
      <c r="H746" s="90"/>
      <c r="I746" s="19"/>
      <c r="J746" s="93"/>
      <c r="K746" s="19"/>
      <c r="L746" s="96"/>
      <c r="M746" s="19"/>
      <c r="N746" s="94"/>
      <c r="O746" s="19"/>
      <c r="P746" s="95"/>
    </row>
    <row r="747" ht="19.5" customHeight="1">
      <c r="A747" s="19"/>
      <c r="B747" s="89"/>
      <c r="C747" s="92"/>
      <c r="D747" s="91"/>
      <c r="E747" s="92"/>
      <c r="F747" s="90"/>
      <c r="G747" s="92"/>
      <c r="H747" s="90"/>
      <c r="I747" s="19"/>
      <c r="J747" s="93"/>
      <c r="K747" s="19"/>
      <c r="L747" s="96"/>
      <c r="M747" s="19"/>
      <c r="N747" s="94"/>
      <c r="O747" s="19"/>
      <c r="P747" s="95"/>
    </row>
    <row r="748" ht="19.5" customHeight="1">
      <c r="A748" s="19"/>
      <c r="B748" s="89"/>
      <c r="C748" s="92"/>
      <c r="D748" s="91"/>
      <c r="E748" s="92"/>
      <c r="F748" s="90"/>
      <c r="G748" s="92"/>
      <c r="H748" s="90"/>
      <c r="I748" s="19"/>
      <c r="J748" s="93"/>
      <c r="K748" s="19"/>
      <c r="L748" s="96"/>
      <c r="M748" s="19"/>
      <c r="N748" s="94"/>
      <c r="O748" s="19"/>
      <c r="P748" s="95"/>
    </row>
    <row r="749" ht="19.5" customHeight="1">
      <c r="A749" s="19"/>
      <c r="B749" s="89"/>
      <c r="C749" s="92"/>
      <c r="D749" s="91"/>
      <c r="E749" s="92"/>
      <c r="F749" s="90"/>
      <c r="G749" s="92"/>
      <c r="H749" s="90"/>
      <c r="I749" s="19"/>
      <c r="J749" s="93"/>
      <c r="K749" s="19"/>
      <c r="L749" s="96"/>
      <c r="M749" s="19"/>
      <c r="N749" s="94"/>
      <c r="O749" s="19"/>
      <c r="P749" s="95"/>
    </row>
    <row r="750" ht="19.5" customHeight="1">
      <c r="A750" s="19"/>
      <c r="B750" s="89"/>
      <c r="C750" s="92"/>
      <c r="D750" s="91"/>
      <c r="E750" s="92"/>
      <c r="F750" s="90"/>
      <c r="G750" s="92"/>
      <c r="H750" s="90"/>
      <c r="I750" s="19"/>
      <c r="J750" s="93"/>
      <c r="K750" s="19"/>
      <c r="L750" s="96"/>
      <c r="M750" s="19"/>
      <c r="N750" s="94"/>
      <c r="O750" s="19"/>
      <c r="P750" s="95"/>
    </row>
    <row r="751" ht="19.5" customHeight="1">
      <c r="A751" s="19"/>
      <c r="B751" s="89"/>
      <c r="C751" s="92"/>
      <c r="D751" s="91"/>
      <c r="E751" s="92"/>
      <c r="F751" s="90"/>
      <c r="G751" s="92"/>
      <c r="H751" s="90"/>
      <c r="I751" s="19"/>
      <c r="J751" s="93"/>
      <c r="K751" s="19"/>
      <c r="L751" s="96"/>
      <c r="M751" s="19"/>
      <c r="N751" s="94"/>
      <c r="O751" s="19"/>
      <c r="P751" s="95"/>
    </row>
    <row r="752" ht="19.5" customHeight="1">
      <c r="A752" s="19"/>
      <c r="B752" s="89"/>
      <c r="C752" s="92"/>
      <c r="D752" s="91"/>
      <c r="E752" s="92"/>
      <c r="F752" s="90"/>
      <c r="G752" s="92"/>
      <c r="H752" s="90"/>
      <c r="I752" s="19"/>
      <c r="J752" s="93"/>
      <c r="K752" s="19"/>
      <c r="L752" s="96"/>
      <c r="M752" s="19"/>
      <c r="N752" s="94"/>
      <c r="O752" s="19"/>
      <c r="P752" s="95"/>
    </row>
    <row r="753" ht="19.5" customHeight="1">
      <c r="A753" s="19"/>
      <c r="B753" s="89"/>
      <c r="C753" s="92"/>
      <c r="D753" s="91"/>
      <c r="E753" s="92"/>
      <c r="F753" s="90"/>
      <c r="G753" s="92"/>
      <c r="H753" s="90"/>
      <c r="I753" s="19"/>
      <c r="J753" s="93"/>
      <c r="K753" s="19"/>
      <c r="L753" s="96"/>
      <c r="M753" s="19"/>
      <c r="N753" s="94"/>
      <c r="O753" s="19"/>
      <c r="P753" s="95"/>
    </row>
    <row r="754" ht="19.5" customHeight="1">
      <c r="A754" s="19"/>
      <c r="B754" s="89"/>
      <c r="C754" s="92"/>
      <c r="D754" s="91"/>
      <c r="E754" s="92"/>
      <c r="F754" s="90"/>
      <c r="G754" s="92"/>
      <c r="H754" s="90"/>
      <c r="I754" s="19"/>
      <c r="J754" s="93"/>
      <c r="K754" s="19"/>
      <c r="L754" s="96"/>
      <c r="M754" s="19"/>
      <c r="N754" s="94"/>
      <c r="O754" s="19"/>
      <c r="P754" s="95"/>
    </row>
    <row r="755" ht="19.5" customHeight="1">
      <c r="A755" s="19"/>
      <c r="B755" s="89"/>
      <c r="C755" s="92"/>
      <c r="D755" s="91"/>
      <c r="E755" s="92"/>
      <c r="F755" s="90"/>
      <c r="G755" s="92"/>
      <c r="H755" s="90"/>
      <c r="I755" s="19"/>
      <c r="J755" s="93"/>
      <c r="K755" s="19"/>
      <c r="L755" s="96"/>
      <c r="M755" s="19"/>
      <c r="N755" s="94"/>
      <c r="O755" s="19"/>
      <c r="P755" s="95"/>
    </row>
    <row r="756" ht="19.5" customHeight="1">
      <c r="A756" s="19"/>
      <c r="B756" s="89"/>
      <c r="C756" s="92"/>
      <c r="D756" s="91"/>
      <c r="E756" s="92"/>
      <c r="F756" s="90"/>
      <c r="G756" s="92"/>
      <c r="H756" s="90"/>
      <c r="I756" s="19"/>
      <c r="J756" s="93"/>
      <c r="K756" s="19"/>
      <c r="L756" s="96"/>
      <c r="M756" s="19"/>
      <c r="N756" s="94"/>
      <c r="O756" s="19"/>
      <c r="P756" s="95"/>
    </row>
    <row r="757" ht="19.5" customHeight="1">
      <c r="A757" s="19"/>
      <c r="B757" s="89"/>
      <c r="C757" s="92"/>
      <c r="D757" s="91"/>
      <c r="E757" s="92"/>
      <c r="F757" s="90"/>
      <c r="G757" s="92"/>
      <c r="H757" s="90"/>
      <c r="I757" s="19"/>
      <c r="J757" s="90"/>
      <c r="K757" s="92"/>
      <c r="L757" s="91"/>
      <c r="M757" s="19"/>
      <c r="N757" s="94"/>
      <c r="O757" s="19"/>
      <c r="P757" s="95"/>
    </row>
    <row r="758" ht="19.5" customHeight="1">
      <c r="A758" s="19"/>
      <c r="B758" s="89"/>
      <c r="C758" s="92"/>
      <c r="D758" s="91"/>
      <c r="E758" s="92"/>
      <c r="F758" s="90"/>
      <c r="G758" s="92"/>
      <c r="H758" s="90"/>
      <c r="I758" s="19"/>
      <c r="J758" s="93"/>
      <c r="K758" s="19"/>
      <c r="L758" s="96"/>
      <c r="M758" s="19"/>
      <c r="N758" s="94"/>
      <c r="O758" s="19"/>
      <c r="P758" s="95"/>
    </row>
    <row r="759" ht="19.5" customHeight="1">
      <c r="A759" s="19"/>
      <c r="B759" s="89"/>
      <c r="C759" s="92"/>
      <c r="D759" s="91"/>
      <c r="E759" s="92"/>
      <c r="F759" s="90"/>
      <c r="G759" s="92"/>
      <c r="H759" s="90"/>
      <c r="I759" s="19"/>
      <c r="J759" s="93"/>
      <c r="K759" s="19"/>
      <c r="L759" s="96"/>
      <c r="M759" s="19"/>
      <c r="N759" s="94"/>
      <c r="O759" s="19"/>
      <c r="P759" s="95"/>
    </row>
    <row r="760" ht="19.5" customHeight="1">
      <c r="A760" s="19"/>
      <c r="B760" s="89"/>
      <c r="C760" s="92"/>
      <c r="D760" s="91"/>
      <c r="E760" s="92"/>
      <c r="F760" s="90"/>
      <c r="G760" s="92"/>
      <c r="H760" s="90"/>
      <c r="I760" s="19"/>
      <c r="J760" s="93"/>
      <c r="K760" s="19"/>
      <c r="L760" s="96"/>
      <c r="M760" s="19"/>
      <c r="N760" s="94"/>
      <c r="O760" s="19"/>
      <c r="P760" s="95"/>
    </row>
    <row r="761" ht="19.5" customHeight="1">
      <c r="A761" s="19"/>
      <c r="B761" s="89"/>
      <c r="C761" s="92"/>
      <c r="D761" s="91"/>
      <c r="E761" s="92"/>
      <c r="F761" s="90"/>
      <c r="G761" s="92"/>
      <c r="H761" s="90"/>
      <c r="I761" s="19"/>
      <c r="J761" s="93"/>
      <c r="K761" s="19"/>
      <c r="L761" s="96"/>
      <c r="M761" s="19"/>
      <c r="N761" s="94"/>
      <c r="O761" s="19"/>
      <c r="P761" s="95"/>
    </row>
    <row r="762" ht="19.5" customHeight="1">
      <c r="A762" s="19"/>
      <c r="B762" s="89"/>
      <c r="C762" s="92"/>
      <c r="D762" s="91"/>
      <c r="E762" s="92"/>
      <c r="F762" s="90"/>
      <c r="G762" s="92"/>
      <c r="H762" s="90"/>
      <c r="I762" s="19"/>
      <c r="J762" s="93"/>
      <c r="K762" s="19"/>
      <c r="L762" s="96"/>
      <c r="M762" s="19"/>
      <c r="N762" s="94"/>
      <c r="O762" s="19"/>
      <c r="P762" s="95"/>
    </row>
    <row r="763" ht="19.5" customHeight="1">
      <c r="A763" s="19"/>
      <c r="B763" s="89"/>
      <c r="C763" s="92"/>
      <c r="D763" s="91"/>
      <c r="E763" s="92"/>
      <c r="F763" s="90"/>
      <c r="G763" s="92"/>
      <c r="H763" s="90"/>
      <c r="I763" s="19"/>
      <c r="J763" s="93"/>
      <c r="K763" s="19"/>
      <c r="L763" s="96"/>
      <c r="M763" s="19"/>
      <c r="N763" s="94"/>
      <c r="O763" s="19"/>
      <c r="P763" s="95"/>
    </row>
    <row r="764" ht="19.5" customHeight="1">
      <c r="A764" s="19"/>
      <c r="B764" s="89"/>
      <c r="C764" s="92"/>
      <c r="D764" s="91"/>
      <c r="E764" s="92"/>
      <c r="F764" s="90"/>
      <c r="G764" s="92"/>
      <c r="H764" s="90"/>
      <c r="I764" s="19"/>
      <c r="J764" s="93"/>
      <c r="K764" s="19"/>
      <c r="L764" s="96"/>
      <c r="M764" s="19"/>
      <c r="N764" s="94"/>
      <c r="O764" s="19"/>
      <c r="P764" s="95"/>
    </row>
    <row r="765" ht="19.5" customHeight="1">
      <c r="A765" s="19"/>
      <c r="B765" s="89"/>
      <c r="C765" s="92"/>
      <c r="D765" s="91"/>
      <c r="E765" s="92"/>
      <c r="F765" s="90"/>
      <c r="G765" s="92"/>
      <c r="H765" s="90"/>
      <c r="I765" s="19"/>
      <c r="J765" s="93"/>
      <c r="K765" s="19"/>
      <c r="L765" s="96"/>
      <c r="M765" s="19"/>
      <c r="N765" s="94"/>
      <c r="O765" s="19"/>
      <c r="P765" s="95"/>
    </row>
    <row r="766" ht="19.5" customHeight="1">
      <c r="A766" s="19"/>
      <c r="B766" s="89"/>
      <c r="C766" s="92"/>
      <c r="D766" s="91"/>
      <c r="E766" s="92"/>
      <c r="F766" s="90"/>
      <c r="G766" s="92"/>
      <c r="H766" s="90"/>
      <c r="I766" s="19"/>
      <c r="J766" s="93"/>
      <c r="K766" s="19"/>
      <c r="L766" s="96"/>
      <c r="M766" s="19"/>
      <c r="N766" s="94"/>
      <c r="O766" s="19"/>
      <c r="P766" s="95"/>
    </row>
    <row r="767" ht="19.5" customHeight="1">
      <c r="A767" s="19"/>
      <c r="B767" s="89"/>
      <c r="C767" s="92"/>
      <c r="D767" s="91"/>
      <c r="E767" s="92"/>
      <c r="F767" s="90"/>
      <c r="G767" s="92"/>
      <c r="H767" s="90"/>
      <c r="I767" s="19"/>
      <c r="J767" s="93"/>
      <c r="K767" s="19"/>
      <c r="L767" s="96"/>
      <c r="M767" s="19"/>
      <c r="N767" s="94"/>
      <c r="O767" s="19"/>
      <c r="P767" s="95"/>
    </row>
    <row r="768" ht="19.5" customHeight="1">
      <c r="A768" s="19"/>
      <c r="B768" s="89"/>
      <c r="C768" s="92"/>
      <c r="D768" s="91"/>
      <c r="E768" s="92"/>
      <c r="F768" s="90"/>
      <c r="G768" s="92"/>
      <c r="H768" s="90"/>
      <c r="I768" s="19"/>
      <c r="J768" s="93"/>
      <c r="K768" s="19"/>
      <c r="L768" s="96"/>
      <c r="M768" s="19"/>
      <c r="N768" s="94"/>
      <c r="O768" s="19"/>
      <c r="P768" s="95"/>
    </row>
    <row r="769" ht="19.5" customHeight="1">
      <c r="A769" s="19"/>
      <c r="B769" s="89"/>
      <c r="C769" s="92"/>
      <c r="D769" s="91"/>
      <c r="E769" s="92"/>
      <c r="F769" s="90"/>
      <c r="G769" s="92"/>
      <c r="H769" s="90"/>
      <c r="I769" s="19"/>
      <c r="J769" s="93"/>
      <c r="K769" s="19"/>
      <c r="L769" s="96"/>
      <c r="M769" s="19"/>
      <c r="N769" s="94"/>
      <c r="O769" s="19"/>
      <c r="P769" s="95"/>
    </row>
    <row r="770" ht="19.5" customHeight="1">
      <c r="A770" s="19"/>
      <c r="B770" s="89"/>
      <c r="C770" s="92"/>
      <c r="D770" s="91"/>
      <c r="E770" s="92"/>
      <c r="F770" s="90"/>
      <c r="G770" s="92"/>
      <c r="H770" s="90"/>
      <c r="I770" s="19"/>
      <c r="J770" s="93"/>
      <c r="K770" s="19"/>
      <c r="L770" s="96"/>
      <c r="M770" s="19"/>
      <c r="N770" s="94"/>
      <c r="O770" s="19"/>
      <c r="P770" s="95"/>
    </row>
    <row r="771" ht="19.5" customHeight="1">
      <c r="A771" s="19"/>
      <c r="B771" s="89"/>
      <c r="C771" s="92"/>
      <c r="D771" s="91"/>
      <c r="E771" s="92"/>
      <c r="F771" s="90"/>
      <c r="G771" s="92"/>
      <c r="H771" s="90"/>
      <c r="I771" s="19"/>
      <c r="J771" s="93"/>
      <c r="K771" s="19"/>
      <c r="L771" s="96"/>
      <c r="M771" s="19"/>
      <c r="N771" s="94"/>
      <c r="O771" s="19"/>
      <c r="P771" s="95"/>
    </row>
    <row r="772" ht="19.5" customHeight="1">
      <c r="A772" s="19"/>
      <c r="B772" s="89"/>
      <c r="C772" s="92"/>
      <c r="D772" s="91"/>
      <c r="E772" s="92"/>
      <c r="F772" s="90"/>
      <c r="G772" s="92"/>
      <c r="H772" s="90"/>
      <c r="I772" s="19"/>
      <c r="J772" s="93"/>
      <c r="K772" s="19"/>
      <c r="L772" s="96"/>
      <c r="M772" s="19"/>
      <c r="N772" s="94"/>
      <c r="O772" s="19"/>
      <c r="P772" s="95"/>
    </row>
    <row r="773" ht="19.5" customHeight="1">
      <c r="A773" s="19"/>
      <c r="B773" s="89"/>
      <c r="C773" s="92"/>
      <c r="D773" s="91"/>
      <c r="E773" s="92"/>
      <c r="F773" s="90"/>
      <c r="G773" s="92"/>
      <c r="H773" s="90"/>
      <c r="I773" s="19"/>
      <c r="J773" s="93"/>
      <c r="K773" s="19"/>
      <c r="L773" s="96"/>
      <c r="M773" s="19"/>
      <c r="N773" s="94"/>
      <c r="O773" s="19"/>
      <c r="P773" s="95"/>
    </row>
    <row r="774" ht="19.5" customHeight="1">
      <c r="A774" s="19"/>
      <c r="B774" s="89"/>
      <c r="C774" s="92"/>
      <c r="D774" s="91"/>
      <c r="E774" s="92"/>
      <c r="F774" s="90"/>
      <c r="G774" s="92"/>
      <c r="H774" s="90"/>
      <c r="I774" s="19"/>
      <c r="J774" s="93"/>
      <c r="K774" s="19"/>
      <c r="L774" s="96"/>
      <c r="M774" s="19"/>
      <c r="N774" s="94"/>
      <c r="O774" s="19"/>
      <c r="P774" s="95"/>
    </row>
    <row r="775" ht="19.5" customHeight="1">
      <c r="A775" s="19"/>
      <c r="B775" s="89"/>
      <c r="C775" s="92"/>
      <c r="D775" s="91"/>
      <c r="E775" s="92"/>
      <c r="F775" s="90"/>
      <c r="G775" s="92"/>
      <c r="H775" s="90"/>
      <c r="I775" s="19"/>
      <c r="J775" s="93"/>
      <c r="K775" s="19"/>
      <c r="L775" s="96"/>
      <c r="M775" s="19"/>
      <c r="N775" s="94"/>
      <c r="O775" s="19"/>
      <c r="P775" s="95"/>
    </row>
    <row r="776" ht="19.5" customHeight="1">
      <c r="A776" s="19"/>
      <c r="B776" s="89"/>
      <c r="C776" s="92"/>
      <c r="D776" s="91"/>
      <c r="E776" s="92"/>
      <c r="F776" s="90"/>
      <c r="G776" s="92"/>
      <c r="H776" s="90"/>
      <c r="I776" s="19"/>
      <c r="J776" s="93"/>
      <c r="K776" s="19"/>
      <c r="L776" s="96"/>
      <c r="M776" s="19"/>
      <c r="N776" s="94"/>
      <c r="O776" s="19"/>
      <c r="P776" s="95"/>
    </row>
    <row r="777" ht="19.5" customHeight="1">
      <c r="A777" s="19"/>
      <c r="B777" s="89"/>
      <c r="C777" s="92"/>
      <c r="D777" s="91"/>
      <c r="E777" s="92"/>
      <c r="F777" s="90"/>
      <c r="G777" s="92"/>
      <c r="H777" s="90"/>
      <c r="I777" s="19"/>
      <c r="J777" s="93"/>
      <c r="K777" s="19"/>
      <c r="L777" s="96"/>
      <c r="M777" s="19"/>
      <c r="N777" s="94"/>
      <c r="O777" s="19"/>
      <c r="P777" s="95"/>
    </row>
    <row r="778" ht="19.5" customHeight="1">
      <c r="A778" s="19"/>
      <c r="B778" s="89"/>
      <c r="C778" s="92"/>
      <c r="D778" s="91"/>
      <c r="E778" s="92"/>
      <c r="F778" s="90"/>
      <c r="G778" s="92"/>
      <c r="H778" s="90"/>
      <c r="I778" s="19"/>
      <c r="J778" s="93"/>
      <c r="K778" s="19"/>
      <c r="L778" s="96"/>
      <c r="M778" s="19"/>
      <c r="N778" s="94"/>
      <c r="O778" s="19"/>
      <c r="P778" s="95"/>
    </row>
    <row r="779" ht="19.5" customHeight="1">
      <c r="A779" s="19"/>
      <c r="B779" s="89"/>
      <c r="C779" s="92"/>
      <c r="D779" s="91"/>
      <c r="E779" s="92"/>
      <c r="F779" s="90"/>
      <c r="G779" s="92"/>
      <c r="H779" s="90"/>
      <c r="I779" s="19"/>
      <c r="J779" s="93"/>
      <c r="K779" s="19"/>
      <c r="L779" s="96"/>
      <c r="M779" s="19"/>
      <c r="N779" s="94"/>
      <c r="O779" s="19"/>
      <c r="P779" s="95"/>
    </row>
    <row r="780" ht="19.5" customHeight="1">
      <c r="A780" s="19"/>
      <c r="B780" s="89"/>
      <c r="C780" s="92"/>
      <c r="D780" s="91"/>
      <c r="E780" s="92"/>
      <c r="F780" s="90"/>
      <c r="G780" s="92"/>
      <c r="H780" s="90"/>
      <c r="I780" s="19"/>
      <c r="J780" s="93"/>
      <c r="K780" s="19"/>
      <c r="L780" s="96"/>
      <c r="M780" s="19"/>
      <c r="N780" s="94"/>
      <c r="O780" s="19"/>
      <c r="P780" s="95"/>
    </row>
    <row r="781" ht="19.5" customHeight="1">
      <c r="A781" s="19"/>
      <c r="B781" s="89"/>
      <c r="C781" s="92"/>
      <c r="D781" s="91"/>
      <c r="E781" s="92"/>
      <c r="F781" s="90"/>
      <c r="G781" s="92"/>
      <c r="H781" s="90"/>
      <c r="I781" s="19"/>
      <c r="J781" s="93"/>
      <c r="K781" s="19"/>
      <c r="L781" s="96"/>
      <c r="M781" s="19"/>
      <c r="N781" s="94"/>
      <c r="O781" s="19"/>
      <c r="P781" s="95"/>
    </row>
    <row r="782" ht="19.5" customHeight="1">
      <c r="A782" s="19"/>
      <c r="B782" s="89"/>
      <c r="C782" s="92"/>
      <c r="D782" s="91"/>
      <c r="E782" s="92"/>
      <c r="F782" s="90"/>
      <c r="G782" s="92"/>
      <c r="H782" s="90"/>
      <c r="I782" s="19"/>
      <c r="J782" s="93"/>
      <c r="K782" s="19"/>
      <c r="L782" s="96"/>
      <c r="M782" s="19"/>
      <c r="N782" s="94"/>
      <c r="O782" s="19"/>
      <c r="P782" s="95"/>
    </row>
    <row r="783" ht="19.5" customHeight="1">
      <c r="A783" s="19"/>
      <c r="B783" s="89"/>
      <c r="C783" s="92"/>
      <c r="D783" s="91"/>
      <c r="E783" s="92"/>
      <c r="F783" s="90"/>
      <c r="G783" s="92"/>
      <c r="H783" s="90"/>
      <c r="I783" s="19"/>
      <c r="J783" s="93"/>
      <c r="K783" s="19"/>
      <c r="L783" s="96"/>
      <c r="M783" s="19"/>
      <c r="N783" s="94"/>
      <c r="O783" s="19"/>
      <c r="P783" s="95"/>
    </row>
    <row r="784" ht="19.5" customHeight="1">
      <c r="A784" s="19"/>
      <c r="B784" s="89"/>
      <c r="C784" s="92"/>
      <c r="D784" s="91"/>
      <c r="E784" s="92"/>
      <c r="F784" s="90"/>
      <c r="G784" s="92"/>
      <c r="H784" s="90"/>
      <c r="I784" s="19"/>
      <c r="J784" s="93"/>
      <c r="K784" s="19"/>
      <c r="L784" s="96"/>
      <c r="M784" s="19"/>
      <c r="N784" s="94"/>
      <c r="O784" s="19"/>
      <c r="P784" s="95"/>
    </row>
    <row r="785" ht="19.5" customHeight="1">
      <c r="A785" s="19"/>
      <c r="B785" s="89"/>
      <c r="C785" s="92"/>
      <c r="D785" s="91"/>
      <c r="E785" s="92"/>
      <c r="F785" s="90"/>
      <c r="G785" s="92"/>
      <c r="H785" s="90"/>
      <c r="I785" s="19"/>
      <c r="J785" s="93"/>
      <c r="K785" s="19"/>
      <c r="L785" s="96"/>
      <c r="M785" s="19"/>
      <c r="N785" s="94"/>
      <c r="O785" s="19"/>
      <c r="P785" s="95"/>
    </row>
    <row r="786" ht="19.5" customHeight="1">
      <c r="A786" s="19"/>
      <c r="B786" s="89"/>
      <c r="C786" s="92"/>
      <c r="D786" s="91"/>
      <c r="E786" s="92"/>
      <c r="F786" s="90"/>
      <c r="G786" s="92"/>
      <c r="H786" s="90"/>
      <c r="I786" s="19"/>
      <c r="J786" s="93"/>
      <c r="K786" s="19"/>
      <c r="L786" s="96"/>
      <c r="M786" s="19"/>
      <c r="N786" s="94"/>
      <c r="O786" s="19"/>
      <c r="P786" s="95"/>
    </row>
    <row r="787" ht="19.5" customHeight="1">
      <c r="A787" s="19"/>
      <c r="B787" s="89"/>
      <c r="C787" s="92"/>
      <c r="D787" s="91"/>
      <c r="E787" s="92"/>
      <c r="F787" s="90"/>
      <c r="G787" s="92"/>
      <c r="H787" s="90"/>
      <c r="I787" s="19"/>
      <c r="J787" s="93"/>
      <c r="K787" s="19"/>
      <c r="L787" s="96"/>
      <c r="M787" s="19"/>
      <c r="N787" s="94"/>
      <c r="O787" s="19"/>
      <c r="P787" s="95"/>
    </row>
    <row r="788" ht="19.5" customHeight="1">
      <c r="A788" s="19"/>
      <c r="B788" s="89"/>
      <c r="C788" s="92"/>
      <c r="D788" s="91"/>
      <c r="E788" s="92"/>
      <c r="F788" s="90"/>
      <c r="G788" s="92"/>
      <c r="H788" s="90"/>
      <c r="I788" s="19"/>
      <c r="J788" s="93"/>
      <c r="K788" s="19"/>
      <c r="L788" s="96"/>
      <c r="M788" s="19"/>
      <c r="N788" s="94"/>
      <c r="O788" s="19"/>
      <c r="P788" s="95"/>
    </row>
    <row r="789" ht="19.5" customHeight="1">
      <c r="A789" s="19"/>
      <c r="B789" s="89"/>
      <c r="C789" s="92"/>
      <c r="D789" s="91"/>
      <c r="E789" s="92"/>
      <c r="F789" s="90"/>
      <c r="G789" s="92"/>
      <c r="H789" s="90"/>
      <c r="I789" s="19"/>
      <c r="J789" s="93"/>
      <c r="K789" s="19"/>
      <c r="L789" s="96"/>
      <c r="M789" s="19"/>
      <c r="N789" s="94"/>
      <c r="O789" s="19"/>
      <c r="P789" s="95"/>
    </row>
    <row r="790" ht="19.5" customHeight="1">
      <c r="A790" s="19"/>
      <c r="B790" s="89"/>
      <c r="C790" s="92"/>
      <c r="D790" s="91"/>
      <c r="E790" s="92"/>
      <c r="F790" s="90"/>
      <c r="G790" s="92"/>
      <c r="H790" s="90"/>
      <c r="I790" s="19"/>
      <c r="J790" s="93"/>
      <c r="K790" s="19"/>
      <c r="L790" s="96"/>
      <c r="M790" s="19"/>
      <c r="N790" s="94"/>
      <c r="O790" s="19"/>
      <c r="P790" s="95"/>
    </row>
    <row r="791" ht="19.5" customHeight="1">
      <c r="A791" s="19"/>
      <c r="B791" s="89"/>
      <c r="C791" s="92"/>
      <c r="D791" s="91"/>
      <c r="E791" s="92"/>
      <c r="F791" s="90"/>
      <c r="G791" s="92"/>
      <c r="H791" s="90"/>
      <c r="I791" s="19"/>
      <c r="J791" s="93"/>
      <c r="K791" s="19"/>
      <c r="L791" s="96"/>
      <c r="M791" s="19"/>
      <c r="N791" s="94"/>
      <c r="O791" s="19"/>
      <c r="P791" s="95"/>
    </row>
    <row r="792" ht="19.5" customHeight="1">
      <c r="A792" s="19"/>
      <c r="B792" s="89"/>
      <c r="C792" s="92"/>
      <c r="D792" s="91"/>
      <c r="E792" s="92"/>
      <c r="F792" s="90"/>
      <c r="G792" s="92"/>
      <c r="H792" s="90"/>
      <c r="I792" s="19"/>
      <c r="J792" s="93"/>
      <c r="K792" s="19"/>
      <c r="L792" s="96"/>
      <c r="M792" s="19"/>
      <c r="N792" s="94"/>
      <c r="O792" s="19"/>
      <c r="P792" s="95"/>
    </row>
    <row r="793" ht="19.5" customHeight="1">
      <c r="A793" s="19"/>
      <c r="B793" s="89"/>
      <c r="C793" s="92"/>
      <c r="D793" s="91"/>
      <c r="E793" s="92"/>
      <c r="F793" s="90"/>
      <c r="G793" s="92"/>
      <c r="H793" s="90"/>
      <c r="I793" s="19"/>
      <c r="J793" s="93"/>
      <c r="K793" s="19"/>
      <c r="L793" s="96"/>
      <c r="M793" s="19"/>
      <c r="N793" s="94"/>
      <c r="O793" s="19"/>
      <c r="P793" s="95"/>
    </row>
    <row r="794" ht="19.5" customHeight="1">
      <c r="A794" s="19"/>
      <c r="B794" s="89"/>
      <c r="C794" s="92"/>
      <c r="D794" s="91"/>
      <c r="E794" s="92"/>
      <c r="F794" s="90"/>
      <c r="G794" s="92"/>
      <c r="H794" s="90"/>
      <c r="I794" s="19"/>
      <c r="J794" s="93"/>
      <c r="K794" s="19"/>
      <c r="L794" s="96"/>
      <c r="M794" s="19"/>
      <c r="N794" s="94"/>
      <c r="O794" s="19"/>
      <c r="P794" s="95"/>
    </row>
    <row r="795" ht="19.5" customHeight="1">
      <c r="A795" s="19"/>
      <c r="B795" s="89"/>
      <c r="C795" s="92"/>
      <c r="D795" s="91"/>
      <c r="E795" s="92"/>
      <c r="F795" s="90"/>
      <c r="G795" s="92"/>
      <c r="H795" s="90"/>
      <c r="I795" s="19"/>
      <c r="J795" s="93"/>
      <c r="K795" s="19"/>
      <c r="L795" s="96"/>
      <c r="M795" s="19"/>
      <c r="N795" s="94"/>
      <c r="O795" s="19"/>
      <c r="P795" s="95"/>
    </row>
    <row r="796" ht="19.5" customHeight="1">
      <c r="A796" s="19"/>
      <c r="B796" s="89"/>
      <c r="C796" s="92"/>
      <c r="D796" s="91"/>
      <c r="E796" s="92"/>
      <c r="F796" s="90"/>
      <c r="G796" s="92"/>
      <c r="H796" s="90"/>
      <c r="I796" s="19"/>
      <c r="J796" s="93"/>
      <c r="K796" s="19"/>
      <c r="L796" s="96"/>
      <c r="M796" s="19"/>
      <c r="N796" s="94"/>
      <c r="O796" s="19"/>
      <c r="P796" s="95"/>
    </row>
    <row r="797" ht="19.5" customHeight="1">
      <c r="A797" s="19"/>
      <c r="B797" s="89"/>
      <c r="C797" s="92"/>
      <c r="D797" s="91"/>
      <c r="E797" s="92"/>
      <c r="F797" s="90"/>
      <c r="G797" s="92"/>
      <c r="H797" s="90"/>
      <c r="I797" s="19"/>
      <c r="J797" s="93"/>
      <c r="K797" s="19"/>
      <c r="L797" s="96"/>
      <c r="M797" s="19"/>
      <c r="N797" s="94"/>
      <c r="O797" s="19"/>
      <c r="P797" s="95"/>
    </row>
    <row r="798" ht="19.5" customHeight="1">
      <c r="A798" s="19"/>
      <c r="B798" s="89"/>
      <c r="C798" s="92"/>
      <c r="D798" s="91"/>
      <c r="E798" s="92"/>
      <c r="F798" s="90"/>
      <c r="G798" s="92"/>
      <c r="H798" s="90"/>
      <c r="I798" s="19"/>
      <c r="J798" s="93"/>
      <c r="K798" s="19"/>
      <c r="L798" s="96"/>
      <c r="M798" s="19"/>
      <c r="N798" s="94"/>
      <c r="O798" s="19"/>
      <c r="P798" s="95"/>
    </row>
    <row r="799" ht="19.5" customHeight="1">
      <c r="A799" s="19"/>
      <c r="B799" s="89"/>
      <c r="C799" s="92"/>
      <c r="D799" s="91"/>
      <c r="E799" s="92"/>
      <c r="F799" s="90"/>
      <c r="G799" s="92"/>
      <c r="H799" s="90"/>
      <c r="I799" s="19"/>
      <c r="J799" s="93"/>
      <c r="K799" s="19"/>
      <c r="L799" s="96"/>
      <c r="M799" s="19"/>
      <c r="N799" s="94"/>
      <c r="O799" s="19"/>
      <c r="P799" s="95"/>
    </row>
    <row r="800" ht="19.5" customHeight="1">
      <c r="A800" s="19"/>
      <c r="B800" s="89"/>
      <c r="C800" s="92"/>
      <c r="D800" s="91"/>
      <c r="E800" s="92"/>
      <c r="F800" s="90"/>
      <c r="G800" s="92"/>
      <c r="H800" s="90"/>
      <c r="I800" s="19"/>
      <c r="J800" s="93"/>
      <c r="K800" s="19"/>
      <c r="L800" s="96"/>
      <c r="M800" s="19"/>
      <c r="N800" s="94"/>
      <c r="O800" s="19"/>
      <c r="P800" s="95"/>
    </row>
    <row r="801" ht="19.5" customHeight="1">
      <c r="A801" s="19"/>
      <c r="B801" s="89"/>
      <c r="C801" s="92"/>
      <c r="D801" s="91"/>
      <c r="E801" s="92"/>
      <c r="F801" s="90"/>
      <c r="G801" s="92"/>
      <c r="H801" s="90"/>
      <c r="I801" s="19"/>
      <c r="J801" s="93"/>
      <c r="K801" s="19"/>
      <c r="L801" s="96"/>
      <c r="M801" s="19"/>
      <c r="N801" s="94"/>
      <c r="O801" s="19"/>
      <c r="P801" s="95"/>
    </row>
    <row r="802" ht="19.5" customHeight="1">
      <c r="A802" s="19"/>
      <c r="B802" s="89"/>
      <c r="C802" s="92"/>
      <c r="D802" s="91"/>
      <c r="E802" s="92"/>
      <c r="F802" s="90"/>
      <c r="G802" s="92"/>
      <c r="H802" s="90"/>
      <c r="I802" s="19"/>
      <c r="J802" s="93"/>
      <c r="K802" s="19"/>
      <c r="L802" s="96"/>
      <c r="M802" s="19"/>
      <c r="N802" s="94"/>
      <c r="O802" s="19"/>
      <c r="P802" s="95"/>
    </row>
    <row r="803" ht="19.5" customHeight="1">
      <c r="A803" s="19"/>
      <c r="B803" s="89"/>
      <c r="C803" s="92"/>
      <c r="D803" s="91"/>
      <c r="E803" s="92"/>
      <c r="F803" s="90"/>
      <c r="G803" s="92"/>
      <c r="H803" s="90"/>
      <c r="I803" s="19"/>
      <c r="J803" s="93"/>
      <c r="K803" s="19"/>
      <c r="L803" s="96"/>
      <c r="M803" s="19"/>
      <c r="N803" s="94"/>
      <c r="O803" s="19"/>
      <c r="P803" s="95"/>
    </row>
    <row r="804" ht="19.5" customHeight="1">
      <c r="A804" s="19"/>
      <c r="B804" s="89"/>
      <c r="C804" s="92"/>
      <c r="D804" s="91"/>
      <c r="E804" s="92"/>
      <c r="F804" s="90"/>
      <c r="G804" s="92"/>
      <c r="H804" s="90"/>
      <c r="I804" s="19"/>
      <c r="J804" s="93"/>
      <c r="K804" s="19"/>
      <c r="L804" s="96"/>
      <c r="M804" s="19"/>
      <c r="N804" s="94"/>
      <c r="O804" s="19"/>
      <c r="P804" s="95"/>
    </row>
    <row r="805" ht="19.5" customHeight="1">
      <c r="A805" s="19"/>
      <c r="B805" s="89"/>
      <c r="C805" s="92"/>
      <c r="D805" s="91"/>
      <c r="E805" s="92"/>
      <c r="F805" s="90"/>
      <c r="G805" s="92"/>
      <c r="H805" s="90"/>
      <c r="I805" s="19"/>
      <c r="J805" s="93"/>
      <c r="K805" s="19"/>
      <c r="L805" s="96"/>
      <c r="M805" s="19"/>
      <c r="N805" s="94"/>
      <c r="O805" s="19"/>
      <c r="P805" s="95"/>
    </row>
    <row r="806" ht="19.5" customHeight="1">
      <c r="A806" s="19"/>
      <c r="B806" s="89"/>
      <c r="C806" s="92"/>
      <c r="D806" s="91"/>
      <c r="E806" s="92"/>
      <c r="F806" s="90"/>
      <c r="G806" s="92"/>
      <c r="H806" s="90"/>
      <c r="I806" s="19"/>
      <c r="J806" s="93"/>
      <c r="K806" s="19"/>
      <c r="L806" s="96"/>
      <c r="M806" s="19"/>
      <c r="N806" s="94"/>
      <c r="O806" s="19"/>
      <c r="P806" s="95"/>
    </row>
    <row r="807" ht="19.5" customHeight="1">
      <c r="A807" s="19"/>
      <c r="B807" s="89"/>
      <c r="C807" s="92"/>
      <c r="D807" s="91"/>
      <c r="E807" s="92"/>
      <c r="F807" s="90"/>
      <c r="G807" s="92"/>
      <c r="H807" s="90"/>
      <c r="I807" s="19"/>
      <c r="J807" s="93"/>
      <c r="K807" s="19"/>
      <c r="L807" s="96"/>
      <c r="M807" s="19"/>
      <c r="N807" s="94"/>
      <c r="O807" s="19"/>
      <c r="P807" s="95"/>
    </row>
    <row r="808" ht="19.5" customHeight="1">
      <c r="A808" s="19"/>
      <c r="B808" s="89"/>
      <c r="C808" s="92"/>
      <c r="D808" s="91"/>
      <c r="E808" s="92"/>
      <c r="F808" s="90"/>
      <c r="G808" s="92"/>
      <c r="H808" s="90"/>
      <c r="I808" s="19"/>
      <c r="J808" s="93"/>
      <c r="K808" s="19"/>
      <c r="L808" s="96"/>
      <c r="M808" s="19"/>
      <c r="N808" s="94"/>
      <c r="O808" s="19"/>
      <c r="P808" s="95"/>
    </row>
    <row r="809" ht="19.5" customHeight="1">
      <c r="A809" s="19"/>
      <c r="B809" s="89"/>
      <c r="C809" s="92"/>
      <c r="D809" s="91"/>
      <c r="E809" s="92"/>
      <c r="F809" s="90"/>
      <c r="G809" s="92"/>
      <c r="H809" s="90"/>
      <c r="I809" s="19"/>
      <c r="J809" s="93"/>
      <c r="K809" s="19"/>
      <c r="L809" s="96"/>
      <c r="M809" s="19"/>
      <c r="N809" s="94"/>
      <c r="O809" s="19"/>
      <c r="P809" s="95"/>
    </row>
    <row r="810" ht="19.5" customHeight="1">
      <c r="A810" s="19"/>
      <c r="B810" s="89"/>
      <c r="C810" s="92"/>
      <c r="D810" s="91"/>
      <c r="E810" s="92"/>
      <c r="F810" s="90"/>
      <c r="G810" s="92"/>
      <c r="H810" s="90"/>
      <c r="I810" s="19"/>
      <c r="J810" s="93"/>
      <c r="K810" s="19"/>
      <c r="L810" s="96"/>
      <c r="M810" s="19"/>
      <c r="N810" s="94"/>
      <c r="O810" s="19"/>
      <c r="P810" s="95"/>
    </row>
    <row r="811" ht="19.5" customHeight="1">
      <c r="A811" s="19"/>
      <c r="B811" s="89"/>
      <c r="C811" s="92"/>
      <c r="D811" s="91"/>
      <c r="E811" s="92"/>
      <c r="F811" s="90"/>
      <c r="G811" s="92"/>
      <c r="H811" s="90"/>
      <c r="I811" s="19"/>
      <c r="J811" s="93"/>
      <c r="K811" s="19"/>
      <c r="L811" s="96"/>
      <c r="M811" s="19"/>
      <c r="N811" s="94"/>
      <c r="O811" s="19"/>
      <c r="P811" s="95"/>
    </row>
    <row r="812" ht="19.5" customHeight="1">
      <c r="A812" s="19"/>
      <c r="B812" s="89"/>
      <c r="C812" s="92"/>
      <c r="D812" s="91"/>
      <c r="E812" s="92"/>
      <c r="F812" s="90"/>
      <c r="G812" s="92"/>
      <c r="H812" s="90"/>
      <c r="I812" s="19"/>
      <c r="J812" s="93"/>
      <c r="K812" s="19"/>
      <c r="L812" s="96"/>
      <c r="M812" s="19"/>
      <c r="N812" s="94"/>
      <c r="O812" s="19"/>
      <c r="P812" s="95"/>
    </row>
    <row r="813" ht="19.5" customHeight="1">
      <c r="A813" s="19"/>
      <c r="B813" s="89"/>
      <c r="C813" s="92"/>
      <c r="D813" s="91"/>
      <c r="E813" s="92"/>
      <c r="F813" s="90"/>
      <c r="G813" s="92"/>
      <c r="H813" s="90"/>
      <c r="I813" s="19"/>
      <c r="J813" s="93"/>
      <c r="K813" s="19"/>
      <c r="L813" s="96"/>
      <c r="M813" s="19"/>
      <c r="N813" s="94"/>
      <c r="O813" s="19"/>
      <c r="P813" s="95"/>
    </row>
    <row r="814" ht="19.5" customHeight="1">
      <c r="A814" s="19"/>
      <c r="B814" s="89"/>
      <c r="C814" s="92"/>
      <c r="D814" s="91"/>
      <c r="E814" s="92"/>
      <c r="F814" s="90"/>
      <c r="G814" s="92"/>
      <c r="H814" s="90"/>
      <c r="I814" s="19"/>
      <c r="J814" s="93"/>
      <c r="K814" s="19"/>
      <c r="L814" s="96"/>
      <c r="M814" s="19"/>
      <c r="N814" s="94"/>
      <c r="O814" s="19"/>
      <c r="P814" s="95"/>
    </row>
    <row r="815" ht="19.5" customHeight="1">
      <c r="A815" s="19"/>
      <c r="B815" s="89"/>
      <c r="C815" s="92"/>
      <c r="D815" s="91"/>
      <c r="E815" s="92"/>
      <c r="F815" s="90"/>
      <c r="G815" s="92"/>
      <c r="H815" s="90"/>
      <c r="I815" s="19"/>
      <c r="J815" s="93"/>
      <c r="K815" s="19"/>
      <c r="L815" s="96"/>
      <c r="M815" s="19"/>
      <c r="N815" s="94"/>
      <c r="O815" s="19"/>
      <c r="P815" s="95"/>
    </row>
    <row r="816" ht="19.5" customHeight="1">
      <c r="A816" s="19"/>
      <c r="B816" s="89"/>
      <c r="C816" s="92"/>
      <c r="D816" s="91"/>
      <c r="E816" s="92"/>
      <c r="F816" s="90"/>
      <c r="G816" s="92"/>
      <c r="H816" s="90"/>
      <c r="I816" s="19"/>
      <c r="J816" s="93"/>
      <c r="K816" s="19"/>
      <c r="L816" s="96"/>
      <c r="M816" s="19"/>
      <c r="N816" s="94"/>
      <c r="O816" s="19"/>
      <c r="P816" s="95"/>
    </row>
    <row r="817" ht="19.5" customHeight="1">
      <c r="A817" s="19"/>
      <c r="B817" s="89"/>
      <c r="C817" s="92"/>
      <c r="D817" s="91"/>
      <c r="E817" s="92"/>
      <c r="F817" s="90"/>
      <c r="G817" s="92"/>
      <c r="H817" s="90"/>
      <c r="I817" s="19"/>
      <c r="J817" s="93"/>
      <c r="K817" s="19"/>
      <c r="L817" s="96"/>
      <c r="M817" s="19"/>
      <c r="N817" s="94"/>
      <c r="O817" s="19"/>
      <c r="P817" s="95"/>
    </row>
    <row r="818" ht="19.5" customHeight="1">
      <c r="A818" s="19"/>
      <c r="B818" s="89"/>
      <c r="C818" s="92"/>
      <c r="D818" s="91"/>
      <c r="E818" s="92"/>
      <c r="F818" s="90"/>
      <c r="G818" s="92"/>
      <c r="H818" s="90"/>
      <c r="I818" s="19"/>
      <c r="J818" s="93"/>
      <c r="K818" s="19"/>
      <c r="L818" s="96"/>
      <c r="M818" s="19"/>
      <c r="N818" s="94"/>
      <c r="O818" s="19"/>
      <c r="P818" s="95"/>
    </row>
    <row r="819" ht="19.5" customHeight="1">
      <c r="A819" s="19"/>
      <c r="B819" s="89"/>
      <c r="C819" s="92"/>
      <c r="D819" s="91"/>
      <c r="E819" s="92"/>
      <c r="F819" s="90"/>
      <c r="G819" s="92"/>
      <c r="H819" s="90"/>
      <c r="I819" s="19"/>
      <c r="J819" s="93"/>
      <c r="K819" s="19"/>
      <c r="L819" s="96"/>
      <c r="M819" s="19"/>
      <c r="N819" s="94"/>
      <c r="O819" s="19"/>
      <c r="P819" s="95"/>
    </row>
    <row r="820" ht="19.5" customHeight="1">
      <c r="A820" s="19"/>
      <c r="B820" s="89"/>
      <c r="C820" s="92"/>
      <c r="D820" s="91"/>
      <c r="E820" s="92"/>
      <c r="F820" s="90"/>
      <c r="G820" s="92"/>
      <c r="H820" s="90"/>
      <c r="I820" s="19"/>
      <c r="J820" s="93"/>
      <c r="K820" s="19"/>
      <c r="L820" s="96"/>
      <c r="M820" s="19"/>
      <c r="N820" s="94"/>
      <c r="O820" s="19"/>
      <c r="P820" s="95"/>
    </row>
    <row r="821" ht="19.5" customHeight="1">
      <c r="A821" s="19"/>
      <c r="B821" s="89"/>
      <c r="C821" s="92"/>
      <c r="D821" s="91"/>
      <c r="E821" s="92"/>
      <c r="F821" s="90"/>
      <c r="G821" s="92"/>
      <c r="H821" s="90"/>
      <c r="I821" s="19"/>
      <c r="J821" s="93"/>
      <c r="K821" s="19"/>
      <c r="L821" s="96"/>
      <c r="M821" s="19"/>
      <c r="N821" s="94"/>
      <c r="O821" s="19"/>
      <c r="P821" s="95"/>
    </row>
    <row r="822" ht="19.5" customHeight="1">
      <c r="A822" s="19"/>
      <c r="B822" s="89"/>
      <c r="C822" s="92"/>
      <c r="D822" s="91"/>
      <c r="E822" s="92"/>
      <c r="F822" s="90"/>
      <c r="G822" s="92"/>
      <c r="H822" s="90"/>
      <c r="I822" s="19"/>
      <c r="J822" s="93"/>
      <c r="K822" s="19"/>
      <c r="L822" s="96"/>
      <c r="M822" s="19"/>
      <c r="N822" s="94"/>
      <c r="O822" s="19"/>
      <c r="P822" s="95"/>
    </row>
    <row r="823" ht="19.5" customHeight="1">
      <c r="A823" s="19"/>
      <c r="B823" s="89"/>
      <c r="C823" s="92"/>
      <c r="D823" s="91"/>
      <c r="E823" s="92"/>
      <c r="F823" s="90"/>
      <c r="G823" s="92"/>
      <c r="H823" s="90"/>
      <c r="I823" s="19"/>
      <c r="J823" s="93"/>
      <c r="K823" s="19"/>
      <c r="L823" s="96"/>
      <c r="M823" s="19"/>
      <c r="N823" s="94"/>
      <c r="O823" s="19"/>
      <c r="P823" s="95"/>
    </row>
    <row r="824" ht="19.5" customHeight="1">
      <c r="A824" s="19"/>
      <c r="B824" s="89"/>
      <c r="C824" s="92"/>
      <c r="D824" s="91"/>
      <c r="E824" s="92"/>
      <c r="F824" s="90"/>
      <c r="G824" s="92"/>
      <c r="H824" s="90"/>
      <c r="I824" s="19"/>
      <c r="J824" s="93"/>
      <c r="K824" s="19"/>
      <c r="L824" s="96"/>
      <c r="M824" s="19"/>
      <c r="N824" s="94"/>
      <c r="O824" s="19"/>
      <c r="P824" s="95"/>
    </row>
    <row r="825" ht="19.5" customHeight="1">
      <c r="A825" s="19"/>
      <c r="B825" s="89"/>
      <c r="C825" s="92"/>
      <c r="D825" s="91"/>
      <c r="E825" s="92"/>
      <c r="F825" s="90"/>
      <c r="G825" s="92"/>
      <c r="H825" s="90"/>
      <c r="I825" s="19"/>
      <c r="J825" s="93"/>
      <c r="K825" s="19"/>
      <c r="L825" s="96"/>
      <c r="M825" s="19"/>
      <c r="N825" s="94"/>
      <c r="O825" s="19"/>
      <c r="P825" s="95"/>
    </row>
    <row r="826" ht="19.5" customHeight="1">
      <c r="A826" s="19"/>
      <c r="B826" s="89"/>
      <c r="C826" s="92"/>
      <c r="D826" s="91"/>
      <c r="E826" s="92"/>
      <c r="F826" s="90"/>
      <c r="G826" s="92"/>
      <c r="H826" s="90"/>
      <c r="I826" s="19"/>
      <c r="J826" s="93"/>
      <c r="K826" s="19"/>
      <c r="L826" s="96"/>
      <c r="M826" s="19"/>
      <c r="N826" s="94"/>
      <c r="O826" s="19"/>
      <c r="P826" s="95"/>
    </row>
    <row r="827" ht="19.5" customHeight="1">
      <c r="A827" s="19"/>
      <c r="B827" s="89"/>
      <c r="C827" s="92"/>
      <c r="D827" s="91"/>
      <c r="E827" s="92"/>
      <c r="F827" s="90"/>
      <c r="G827" s="92"/>
      <c r="H827" s="90"/>
      <c r="I827" s="19"/>
      <c r="J827" s="93"/>
      <c r="K827" s="19"/>
      <c r="L827" s="96"/>
      <c r="M827" s="19"/>
      <c r="N827" s="94"/>
      <c r="O827" s="19"/>
      <c r="P827" s="95"/>
    </row>
    <row r="828" ht="19.5" customHeight="1">
      <c r="A828" s="19"/>
      <c r="B828" s="89"/>
      <c r="C828" s="92"/>
      <c r="D828" s="91"/>
      <c r="E828" s="92"/>
      <c r="F828" s="90"/>
      <c r="G828" s="92"/>
      <c r="H828" s="90"/>
      <c r="I828" s="19"/>
      <c r="J828" s="93"/>
      <c r="K828" s="19"/>
      <c r="L828" s="96"/>
      <c r="M828" s="19"/>
      <c r="N828" s="94"/>
      <c r="O828" s="19"/>
      <c r="P828" s="95"/>
    </row>
    <row r="829" ht="19.5" customHeight="1">
      <c r="A829" s="19"/>
      <c r="B829" s="89"/>
      <c r="C829" s="92"/>
      <c r="D829" s="91"/>
      <c r="E829" s="92"/>
      <c r="F829" s="90"/>
      <c r="G829" s="92"/>
      <c r="H829" s="90"/>
      <c r="I829" s="19"/>
      <c r="J829" s="93"/>
      <c r="K829" s="19"/>
      <c r="L829" s="96"/>
      <c r="M829" s="19"/>
      <c r="N829" s="94"/>
      <c r="O829" s="19"/>
      <c r="P829" s="95"/>
    </row>
    <row r="830" ht="19.5" customHeight="1">
      <c r="A830" s="19"/>
      <c r="B830" s="89"/>
      <c r="C830" s="92"/>
      <c r="D830" s="91"/>
      <c r="E830" s="92"/>
      <c r="F830" s="90"/>
      <c r="G830" s="92"/>
      <c r="H830" s="90"/>
      <c r="I830" s="19"/>
      <c r="J830" s="93"/>
      <c r="K830" s="19"/>
      <c r="L830" s="96"/>
      <c r="M830" s="19"/>
      <c r="N830" s="94"/>
      <c r="O830" s="19"/>
      <c r="P830" s="95"/>
    </row>
    <row r="831" ht="19.5" customHeight="1">
      <c r="A831" s="19"/>
      <c r="B831" s="89"/>
      <c r="C831" s="92"/>
      <c r="D831" s="91"/>
      <c r="E831" s="92"/>
      <c r="F831" s="90"/>
      <c r="G831" s="92"/>
      <c r="H831" s="90"/>
      <c r="I831" s="19"/>
      <c r="J831" s="93"/>
      <c r="K831" s="19"/>
      <c r="L831" s="96"/>
      <c r="M831" s="19"/>
      <c r="N831" s="94"/>
      <c r="O831" s="19"/>
      <c r="P831" s="95"/>
    </row>
    <row r="832" ht="19.5" customHeight="1">
      <c r="A832" s="19"/>
      <c r="B832" s="89"/>
      <c r="C832" s="92"/>
      <c r="D832" s="91"/>
      <c r="E832" s="92"/>
      <c r="F832" s="90"/>
      <c r="G832" s="92"/>
      <c r="H832" s="90"/>
      <c r="I832" s="19"/>
      <c r="J832" s="93"/>
      <c r="K832" s="19"/>
      <c r="L832" s="96"/>
      <c r="M832" s="19"/>
      <c r="N832" s="94"/>
      <c r="O832" s="19"/>
      <c r="P832" s="95"/>
    </row>
    <row r="833" ht="19.5" customHeight="1">
      <c r="A833" s="19"/>
      <c r="B833" s="89"/>
      <c r="C833" s="92"/>
      <c r="D833" s="91"/>
      <c r="E833" s="92"/>
      <c r="F833" s="90"/>
      <c r="G833" s="92"/>
      <c r="H833" s="90"/>
      <c r="I833" s="19"/>
      <c r="J833" s="93"/>
      <c r="K833" s="19"/>
      <c r="L833" s="96"/>
      <c r="M833" s="19"/>
      <c r="N833" s="94"/>
      <c r="O833" s="19"/>
      <c r="P833" s="95"/>
    </row>
    <row r="834" ht="19.5" customHeight="1">
      <c r="A834" s="19"/>
      <c r="B834" s="89"/>
      <c r="C834" s="92"/>
      <c r="D834" s="91"/>
      <c r="E834" s="92"/>
      <c r="F834" s="90"/>
      <c r="G834" s="92"/>
      <c r="H834" s="90"/>
      <c r="I834" s="19"/>
      <c r="J834" s="93"/>
      <c r="K834" s="19"/>
      <c r="L834" s="96"/>
      <c r="M834" s="19"/>
      <c r="N834" s="94"/>
      <c r="O834" s="19"/>
      <c r="P834" s="95"/>
    </row>
    <row r="835" ht="19.5" customHeight="1">
      <c r="A835" s="19"/>
      <c r="B835" s="89"/>
      <c r="C835" s="92"/>
      <c r="D835" s="91"/>
      <c r="E835" s="92"/>
      <c r="F835" s="90"/>
      <c r="G835" s="92"/>
      <c r="H835" s="90"/>
      <c r="I835" s="19"/>
      <c r="J835" s="93"/>
      <c r="K835" s="19"/>
      <c r="L835" s="96"/>
      <c r="M835" s="19"/>
      <c r="N835" s="94"/>
      <c r="O835" s="19"/>
      <c r="P835" s="95"/>
    </row>
    <row r="836" ht="19.5" customHeight="1">
      <c r="A836" s="19"/>
      <c r="B836" s="89"/>
      <c r="C836" s="92"/>
      <c r="D836" s="91"/>
      <c r="E836" s="92"/>
      <c r="F836" s="90"/>
      <c r="G836" s="92"/>
      <c r="H836" s="90"/>
      <c r="I836" s="19"/>
      <c r="J836" s="93"/>
      <c r="K836" s="19"/>
      <c r="L836" s="96"/>
      <c r="M836" s="19"/>
      <c r="N836" s="94"/>
      <c r="O836" s="19"/>
      <c r="P836" s="95"/>
    </row>
    <row r="837" ht="19.5" customHeight="1">
      <c r="A837" s="19"/>
      <c r="B837" s="89"/>
      <c r="C837" s="92"/>
      <c r="D837" s="91"/>
      <c r="E837" s="92"/>
      <c r="F837" s="90"/>
      <c r="G837" s="92"/>
      <c r="H837" s="90"/>
      <c r="I837" s="19"/>
      <c r="J837" s="93"/>
      <c r="K837" s="19"/>
      <c r="L837" s="96"/>
      <c r="M837" s="19"/>
      <c r="N837" s="94"/>
      <c r="O837" s="19"/>
      <c r="P837" s="95"/>
    </row>
    <row r="838" ht="19.5" customHeight="1">
      <c r="A838" s="19"/>
      <c r="B838" s="89"/>
      <c r="C838" s="92"/>
      <c r="D838" s="91"/>
      <c r="E838" s="92"/>
      <c r="F838" s="90"/>
      <c r="G838" s="92"/>
      <c r="H838" s="90"/>
      <c r="I838" s="19"/>
      <c r="J838" s="93"/>
      <c r="K838" s="19"/>
      <c r="L838" s="96"/>
      <c r="M838" s="19"/>
      <c r="N838" s="94"/>
      <c r="O838" s="19"/>
      <c r="P838" s="95"/>
    </row>
    <row r="839" ht="19.5" customHeight="1">
      <c r="A839" s="19"/>
      <c r="B839" s="89"/>
      <c r="C839" s="92"/>
      <c r="D839" s="91"/>
      <c r="E839" s="92"/>
      <c r="F839" s="90"/>
      <c r="G839" s="92"/>
      <c r="H839" s="90"/>
      <c r="I839" s="19"/>
      <c r="J839" s="93"/>
      <c r="K839" s="19"/>
      <c r="L839" s="96"/>
      <c r="M839" s="19"/>
      <c r="N839" s="94"/>
      <c r="O839" s="19"/>
      <c r="P839" s="95"/>
    </row>
    <row r="840" ht="19.5" customHeight="1">
      <c r="A840" s="19"/>
      <c r="B840" s="89"/>
      <c r="C840" s="92"/>
      <c r="D840" s="91"/>
      <c r="E840" s="92"/>
      <c r="F840" s="90"/>
      <c r="G840" s="92"/>
      <c r="H840" s="90"/>
      <c r="I840" s="19"/>
      <c r="J840" s="93"/>
      <c r="K840" s="19"/>
      <c r="L840" s="96"/>
      <c r="M840" s="19"/>
      <c r="N840" s="94"/>
      <c r="O840" s="19"/>
      <c r="P840" s="95"/>
    </row>
    <row r="841" ht="19.5" customHeight="1">
      <c r="A841" s="19"/>
      <c r="B841" s="89"/>
      <c r="C841" s="92"/>
      <c r="D841" s="91"/>
      <c r="E841" s="92"/>
      <c r="F841" s="90"/>
      <c r="G841" s="92"/>
      <c r="H841" s="90"/>
      <c r="I841" s="19"/>
      <c r="J841" s="93"/>
      <c r="K841" s="19"/>
      <c r="L841" s="96"/>
      <c r="M841" s="19"/>
      <c r="N841" s="94"/>
      <c r="O841" s="19"/>
      <c r="P841" s="95"/>
    </row>
    <row r="842" ht="19.5" customHeight="1">
      <c r="A842" s="19"/>
      <c r="B842" s="89"/>
      <c r="C842" s="92"/>
      <c r="D842" s="91"/>
      <c r="E842" s="92"/>
      <c r="F842" s="90"/>
      <c r="G842" s="92"/>
      <c r="H842" s="90"/>
      <c r="I842" s="19"/>
      <c r="J842" s="93"/>
      <c r="K842" s="19"/>
      <c r="L842" s="96"/>
      <c r="M842" s="19"/>
      <c r="N842" s="94"/>
      <c r="O842" s="19"/>
      <c r="P842" s="95"/>
    </row>
    <row r="843" ht="19.5" customHeight="1">
      <c r="A843" s="19"/>
      <c r="B843" s="89"/>
      <c r="C843" s="92"/>
      <c r="D843" s="91"/>
      <c r="E843" s="92"/>
      <c r="F843" s="90"/>
      <c r="G843" s="92"/>
      <c r="H843" s="90"/>
      <c r="I843" s="19"/>
      <c r="J843" s="93"/>
      <c r="K843" s="19"/>
      <c r="L843" s="96"/>
      <c r="M843" s="19"/>
      <c r="N843" s="94"/>
      <c r="O843" s="19"/>
      <c r="P843" s="95"/>
    </row>
    <row r="844" ht="19.5" customHeight="1">
      <c r="A844" s="19"/>
      <c r="B844" s="89"/>
      <c r="C844" s="92"/>
      <c r="D844" s="91"/>
      <c r="E844" s="92"/>
      <c r="F844" s="90"/>
      <c r="G844" s="92"/>
      <c r="H844" s="90"/>
      <c r="I844" s="19"/>
      <c r="J844" s="93"/>
      <c r="K844" s="19"/>
      <c r="L844" s="96"/>
      <c r="M844" s="19"/>
      <c r="N844" s="94"/>
      <c r="O844" s="19"/>
      <c r="P844" s="95"/>
    </row>
    <row r="845" ht="19.5" customHeight="1">
      <c r="A845" s="19"/>
      <c r="B845" s="89"/>
      <c r="C845" s="92"/>
      <c r="D845" s="91"/>
      <c r="E845" s="92"/>
      <c r="F845" s="90"/>
      <c r="G845" s="92"/>
      <c r="H845" s="90"/>
      <c r="I845" s="19"/>
      <c r="J845" s="93"/>
      <c r="K845" s="19"/>
      <c r="L845" s="96"/>
      <c r="M845" s="19"/>
      <c r="N845" s="94"/>
      <c r="O845" s="19"/>
      <c r="P845" s="95"/>
    </row>
    <row r="846" ht="19.5" customHeight="1">
      <c r="A846" s="19"/>
      <c r="B846" s="89"/>
      <c r="C846" s="92"/>
      <c r="D846" s="91"/>
      <c r="E846" s="92"/>
      <c r="F846" s="90"/>
      <c r="G846" s="92"/>
      <c r="H846" s="90"/>
      <c r="I846" s="19"/>
      <c r="J846" s="93"/>
      <c r="K846" s="19"/>
      <c r="L846" s="96"/>
      <c r="M846" s="19"/>
      <c r="N846" s="94"/>
      <c r="O846" s="19"/>
      <c r="P846" s="95"/>
    </row>
    <row r="847" ht="19.5" customHeight="1">
      <c r="A847" s="19"/>
      <c r="B847" s="89"/>
      <c r="C847" s="92"/>
      <c r="D847" s="91"/>
      <c r="E847" s="92"/>
      <c r="F847" s="90"/>
      <c r="G847" s="92"/>
      <c r="H847" s="90"/>
      <c r="I847" s="19"/>
      <c r="J847" s="93"/>
      <c r="K847" s="19"/>
      <c r="L847" s="96"/>
      <c r="M847" s="19"/>
      <c r="N847" s="94"/>
      <c r="O847" s="19"/>
      <c r="P847" s="95"/>
    </row>
    <row r="848" ht="19.5" customHeight="1">
      <c r="A848" s="19"/>
      <c r="B848" s="89"/>
      <c r="C848" s="92"/>
      <c r="D848" s="91"/>
      <c r="E848" s="92"/>
      <c r="F848" s="90"/>
      <c r="G848" s="92"/>
      <c r="H848" s="90"/>
      <c r="I848" s="19"/>
      <c r="J848" s="93"/>
      <c r="K848" s="19"/>
      <c r="L848" s="96"/>
      <c r="M848" s="19"/>
      <c r="N848" s="94"/>
      <c r="O848" s="19"/>
      <c r="P848" s="95"/>
    </row>
    <row r="849" ht="19.5" customHeight="1">
      <c r="A849" s="19"/>
      <c r="B849" s="89"/>
      <c r="C849" s="92"/>
      <c r="D849" s="91"/>
      <c r="E849" s="92"/>
      <c r="F849" s="90"/>
      <c r="G849" s="92"/>
      <c r="H849" s="90"/>
      <c r="I849" s="19"/>
      <c r="J849" s="93"/>
      <c r="K849" s="19"/>
      <c r="L849" s="96"/>
      <c r="M849" s="19"/>
      <c r="N849" s="94"/>
      <c r="O849" s="19"/>
      <c r="P849" s="95"/>
    </row>
    <row r="850" ht="19.5" customHeight="1">
      <c r="A850" s="19"/>
      <c r="B850" s="89"/>
      <c r="C850" s="92"/>
      <c r="D850" s="91"/>
      <c r="E850" s="92"/>
      <c r="F850" s="90"/>
      <c r="G850" s="92"/>
      <c r="H850" s="90"/>
      <c r="I850" s="19"/>
      <c r="J850" s="93"/>
      <c r="K850" s="19"/>
      <c r="L850" s="96"/>
      <c r="M850" s="19"/>
      <c r="N850" s="94"/>
      <c r="O850" s="19"/>
      <c r="P850" s="95"/>
    </row>
    <row r="851" ht="19.5" customHeight="1">
      <c r="A851" s="19"/>
      <c r="B851" s="89"/>
      <c r="C851" s="92"/>
      <c r="D851" s="91"/>
      <c r="E851" s="92"/>
      <c r="F851" s="90"/>
      <c r="G851" s="92"/>
      <c r="H851" s="90"/>
      <c r="I851" s="19"/>
      <c r="J851" s="93"/>
      <c r="K851" s="19"/>
      <c r="L851" s="96"/>
      <c r="M851" s="19"/>
      <c r="N851" s="94"/>
      <c r="O851" s="19"/>
      <c r="P851" s="95"/>
    </row>
    <row r="852" ht="19.5" customHeight="1">
      <c r="A852" s="19"/>
      <c r="B852" s="89"/>
      <c r="C852" s="92"/>
      <c r="D852" s="91"/>
      <c r="E852" s="92"/>
      <c r="F852" s="90"/>
      <c r="G852" s="92"/>
      <c r="H852" s="90"/>
      <c r="I852" s="19"/>
      <c r="J852" s="93"/>
      <c r="K852" s="19"/>
      <c r="L852" s="96"/>
      <c r="M852" s="19"/>
      <c r="N852" s="94"/>
      <c r="O852" s="19"/>
      <c r="P852" s="95"/>
    </row>
    <row r="853" ht="19.5" customHeight="1">
      <c r="A853" s="19"/>
      <c r="B853" s="89"/>
      <c r="C853" s="92"/>
      <c r="D853" s="91"/>
      <c r="E853" s="92"/>
      <c r="F853" s="90"/>
      <c r="G853" s="92"/>
      <c r="H853" s="90"/>
      <c r="I853" s="19"/>
      <c r="J853" s="93"/>
      <c r="K853" s="19"/>
      <c r="L853" s="96"/>
      <c r="M853" s="19"/>
      <c r="N853" s="94"/>
      <c r="O853" s="19"/>
      <c r="P853" s="95"/>
    </row>
    <row r="854" ht="19.5" customHeight="1">
      <c r="A854" s="19"/>
      <c r="B854" s="89"/>
      <c r="C854" s="92"/>
      <c r="D854" s="91"/>
      <c r="E854" s="92"/>
      <c r="F854" s="90"/>
      <c r="G854" s="92"/>
      <c r="H854" s="90"/>
      <c r="I854" s="19"/>
      <c r="J854" s="93"/>
      <c r="K854" s="19"/>
      <c r="L854" s="96"/>
      <c r="M854" s="19"/>
      <c r="N854" s="94"/>
      <c r="O854" s="19"/>
      <c r="P854" s="95"/>
    </row>
    <row r="855" ht="19.5" customHeight="1">
      <c r="A855" s="19"/>
      <c r="B855" s="89"/>
      <c r="C855" s="92"/>
      <c r="D855" s="91"/>
      <c r="E855" s="92"/>
      <c r="F855" s="90"/>
      <c r="G855" s="92"/>
      <c r="H855" s="90"/>
      <c r="I855" s="19"/>
      <c r="J855" s="93"/>
      <c r="K855" s="19"/>
      <c r="L855" s="96"/>
      <c r="M855" s="19"/>
      <c r="N855" s="94"/>
      <c r="O855" s="19"/>
      <c r="P855" s="95"/>
    </row>
    <row r="856" ht="19.5" customHeight="1">
      <c r="A856" s="19"/>
      <c r="B856" s="89"/>
      <c r="C856" s="92"/>
      <c r="D856" s="91"/>
      <c r="E856" s="92"/>
      <c r="F856" s="90"/>
      <c r="G856" s="92"/>
      <c r="H856" s="90"/>
      <c r="I856" s="19"/>
      <c r="J856" s="93"/>
      <c r="K856" s="19"/>
      <c r="L856" s="96"/>
      <c r="M856" s="19"/>
      <c r="N856" s="94"/>
      <c r="O856" s="19"/>
      <c r="P856" s="95"/>
    </row>
    <row r="857" ht="19.5" customHeight="1">
      <c r="A857" s="19"/>
      <c r="B857" s="89"/>
      <c r="C857" s="92"/>
      <c r="D857" s="91"/>
      <c r="E857" s="92"/>
      <c r="F857" s="90"/>
      <c r="G857" s="92"/>
      <c r="H857" s="90"/>
      <c r="I857" s="19"/>
      <c r="J857" s="93"/>
      <c r="K857" s="19"/>
      <c r="L857" s="96"/>
      <c r="M857" s="19"/>
      <c r="N857" s="94"/>
      <c r="O857" s="19"/>
      <c r="P857" s="95"/>
    </row>
    <row r="858" ht="19.5" customHeight="1">
      <c r="A858" s="19"/>
      <c r="B858" s="89"/>
      <c r="C858" s="92"/>
      <c r="D858" s="91"/>
      <c r="E858" s="92"/>
      <c r="F858" s="90"/>
      <c r="G858" s="92"/>
      <c r="H858" s="90"/>
      <c r="I858" s="19"/>
      <c r="J858" s="93"/>
      <c r="K858" s="19"/>
      <c r="L858" s="96"/>
      <c r="M858" s="19"/>
      <c r="N858" s="94"/>
      <c r="O858" s="19"/>
      <c r="P858" s="95"/>
    </row>
    <row r="859" ht="19.5" customHeight="1">
      <c r="A859" s="19"/>
      <c r="B859" s="89"/>
      <c r="C859" s="92"/>
      <c r="D859" s="91"/>
      <c r="E859" s="92"/>
      <c r="F859" s="90"/>
      <c r="G859" s="92"/>
      <c r="H859" s="90"/>
      <c r="I859" s="19"/>
      <c r="J859" s="93"/>
      <c r="K859" s="19"/>
      <c r="L859" s="96"/>
      <c r="M859" s="19"/>
      <c r="N859" s="94"/>
      <c r="O859" s="19"/>
      <c r="P859" s="95"/>
    </row>
    <row r="860" ht="19.5" customHeight="1">
      <c r="A860" s="19"/>
      <c r="B860" s="89"/>
      <c r="C860" s="92"/>
      <c r="D860" s="91"/>
      <c r="E860" s="92"/>
      <c r="F860" s="90"/>
      <c r="G860" s="92"/>
      <c r="H860" s="90"/>
      <c r="I860" s="19"/>
      <c r="J860" s="93"/>
      <c r="K860" s="19"/>
      <c r="L860" s="96"/>
      <c r="M860" s="19"/>
      <c r="N860" s="94"/>
      <c r="O860" s="19"/>
      <c r="P860" s="95"/>
    </row>
    <row r="861" ht="19.5" customHeight="1">
      <c r="A861" s="19"/>
      <c r="B861" s="89"/>
      <c r="C861" s="92"/>
      <c r="D861" s="91"/>
      <c r="E861" s="92"/>
      <c r="F861" s="90"/>
      <c r="G861" s="92"/>
      <c r="H861" s="90"/>
      <c r="I861" s="19"/>
      <c r="J861" s="93"/>
      <c r="K861" s="19"/>
      <c r="L861" s="96"/>
      <c r="M861" s="19"/>
      <c r="N861" s="94"/>
      <c r="O861" s="19"/>
      <c r="P861" s="95"/>
    </row>
    <row r="862" ht="19.5" customHeight="1">
      <c r="A862" s="19"/>
      <c r="B862" s="89"/>
      <c r="C862" s="92"/>
      <c r="D862" s="91"/>
      <c r="E862" s="92"/>
      <c r="F862" s="90"/>
      <c r="G862" s="92"/>
      <c r="H862" s="90"/>
      <c r="I862" s="19"/>
      <c r="J862" s="93"/>
      <c r="K862" s="19"/>
      <c r="L862" s="96"/>
      <c r="M862" s="19"/>
      <c r="N862" s="94"/>
      <c r="O862" s="19"/>
      <c r="P862" s="95"/>
    </row>
    <row r="863" ht="19.5" customHeight="1">
      <c r="A863" s="19"/>
      <c r="B863" s="89"/>
      <c r="C863" s="92"/>
      <c r="D863" s="91"/>
      <c r="E863" s="92"/>
      <c r="F863" s="90"/>
      <c r="G863" s="92"/>
      <c r="H863" s="90"/>
      <c r="I863" s="19"/>
      <c r="J863" s="93"/>
      <c r="K863" s="19"/>
      <c r="L863" s="96"/>
      <c r="M863" s="19"/>
      <c r="N863" s="94"/>
      <c r="O863" s="19"/>
      <c r="P863" s="95"/>
    </row>
    <row r="864" ht="19.5" customHeight="1">
      <c r="A864" s="19"/>
      <c r="B864" s="89"/>
      <c r="C864" s="92"/>
      <c r="D864" s="91"/>
      <c r="E864" s="92"/>
      <c r="F864" s="90"/>
      <c r="G864" s="92"/>
      <c r="H864" s="90"/>
      <c r="I864" s="19"/>
      <c r="J864" s="93"/>
      <c r="K864" s="19"/>
      <c r="L864" s="96"/>
      <c r="M864" s="19"/>
      <c r="N864" s="94"/>
      <c r="O864" s="19"/>
      <c r="P864" s="95"/>
    </row>
    <row r="865" ht="19.5" customHeight="1">
      <c r="A865" s="19"/>
      <c r="B865" s="89"/>
      <c r="C865" s="92"/>
      <c r="D865" s="91"/>
      <c r="E865" s="92"/>
      <c r="F865" s="90"/>
      <c r="G865" s="92"/>
      <c r="H865" s="90"/>
      <c r="I865" s="19"/>
      <c r="J865" s="93"/>
      <c r="K865" s="19"/>
      <c r="L865" s="96"/>
      <c r="M865" s="19"/>
      <c r="N865" s="94"/>
      <c r="O865" s="19"/>
      <c r="P865" s="95"/>
    </row>
    <row r="866" ht="19.5" customHeight="1">
      <c r="A866" s="19"/>
      <c r="B866" s="89"/>
      <c r="C866" s="92"/>
      <c r="D866" s="91"/>
      <c r="E866" s="92"/>
      <c r="F866" s="90"/>
      <c r="G866" s="92"/>
      <c r="H866" s="90"/>
      <c r="I866" s="19"/>
      <c r="J866" s="93"/>
      <c r="K866" s="19"/>
      <c r="L866" s="96"/>
      <c r="M866" s="19"/>
      <c r="N866" s="94"/>
      <c r="O866" s="19"/>
      <c r="P866" s="95"/>
    </row>
    <row r="867" ht="19.5" customHeight="1">
      <c r="A867" s="19"/>
      <c r="B867" s="89"/>
      <c r="C867" s="92"/>
      <c r="D867" s="91"/>
      <c r="E867" s="92"/>
      <c r="F867" s="90"/>
      <c r="G867" s="92"/>
      <c r="H867" s="90"/>
      <c r="I867" s="19"/>
      <c r="J867" s="93"/>
      <c r="K867" s="19"/>
      <c r="L867" s="96"/>
      <c r="M867" s="19"/>
      <c r="N867" s="94"/>
      <c r="O867" s="19"/>
      <c r="P867" s="95"/>
    </row>
    <row r="868" ht="19.5" customHeight="1">
      <c r="A868" s="19"/>
      <c r="B868" s="89"/>
      <c r="C868" s="92"/>
      <c r="D868" s="91"/>
      <c r="E868" s="92"/>
      <c r="F868" s="90"/>
      <c r="G868" s="92"/>
      <c r="H868" s="90"/>
      <c r="I868" s="19"/>
      <c r="J868" s="93"/>
      <c r="K868" s="19"/>
      <c r="L868" s="96"/>
      <c r="M868" s="19"/>
      <c r="N868" s="94"/>
      <c r="O868" s="19"/>
      <c r="P868" s="95"/>
    </row>
    <row r="869" ht="19.5" customHeight="1">
      <c r="A869" s="19"/>
      <c r="B869" s="89"/>
      <c r="C869" s="92"/>
      <c r="D869" s="91"/>
      <c r="E869" s="92"/>
      <c r="F869" s="90"/>
      <c r="G869" s="92"/>
      <c r="H869" s="90"/>
      <c r="I869" s="19"/>
      <c r="J869" s="93"/>
      <c r="K869" s="19"/>
      <c r="L869" s="96"/>
      <c r="M869" s="19"/>
      <c r="N869" s="94"/>
      <c r="O869" s="19"/>
      <c r="P869" s="95"/>
    </row>
    <row r="870" ht="19.5" customHeight="1">
      <c r="A870" s="19"/>
      <c r="B870" s="89"/>
      <c r="C870" s="92"/>
      <c r="D870" s="91"/>
      <c r="E870" s="92"/>
      <c r="F870" s="90"/>
      <c r="G870" s="92"/>
      <c r="H870" s="90"/>
      <c r="I870" s="19"/>
      <c r="J870" s="93"/>
      <c r="K870" s="19"/>
      <c r="L870" s="96"/>
      <c r="M870" s="19"/>
      <c r="N870" s="94"/>
      <c r="O870" s="19"/>
      <c r="P870" s="95"/>
    </row>
    <row r="871" ht="19.5" customHeight="1">
      <c r="A871" s="19"/>
      <c r="B871" s="89"/>
      <c r="C871" s="92"/>
      <c r="D871" s="91"/>
      <c r="E871" s="92"/>
      <c r="F871" s="90"/>
      <c r="G871" s="92"/>
      <c r="H871" s="90"/>
      <c r="I871" s="19"/>
      <c r="J871" s="93"/>
      <c r="K871" s="19"/>
      <c r="L871" s="96"/>
      <c r="M871" s="19"/>
      <c r="N871" s="94"/>
      <c r="O871" s="19"/>
      <c r="P871" s="95"/>
    </row>
    <row r="872" ht="19.5" customHeight="1">
      <c r="A872" s="19"/>
      <c r="B872" s="89"/>
      <c r="C872" s="92"/>
      <c r="D872" s="91"/>
      <c r="E872" s="92"/>
      <c r="F872" s="90"/>
      <c r="G872" s="92"/>
      <c r="H872" s="90"/>
      <c r="I872" s="19"/>
      <c r="J872" s="93"/>
      <c r="K872" s="19"/>
      <c r="L872" s="96"/>
      <c r="M872" s="19"/>
      <c r="N872" s="94"/>
      <c r="O872" s="19"/>
      <c r="P872" s="95"/>
    </row>
    <row r="873" ht="19.5" customHeight="1">
      <c r="A873" s="19"/>
      <c r="B873" s="89"/>
      <c r="C873" s="92"/>
      <c r="D873" s="91"/>
      <c r="E873" s="92"/>
      <c r="F873" s="90"/>
      <c r="G873" s="92"/>
      <c r="H873" s="90"/>
      <c r="I873" s="19"/>
      <c r="J873" s="93"/>
      <c r="K873" s="19"/>
      <c r="L873" s="96"/>
      <c r="M873" s="19"/>
      <c r="N873" s="94"/>
      <c r="O873" s="19"/>
      <c r="P873" s="95"/>
    </row>
    <row r="874" ht="19.5" customHeight="1">
      <c r="A874" s="19"/>
      <c r="B874" s="89"/>
      <c r="C874" s="92"/>
      <c r="D874" s="91"/>
      <c r="E874" s="92"/>
      <c r="F874" s="90"/>
      <c r="G874" s="92"/>
      <c r="H874" s="90"/>
      <c r="I874" s="19"/>
      <c r="J874" s="93"/>
      <c r="K874" s="19"/>
      <c r="L874" s="96"/>
      <c r="M874" s="19"/>
      <c r="N874" s="94"/>
      <c r="O874" s="19"/>
      <c r="P874" s="95"/>
    </row>
    <row r="875" ht="19.5" customHeight="1">
      <c r="A875" s="19"/>
      <c r="B875" s="89"/>
      <c r="C875" s="92"/>
      <c r="D875" s="91"/>
      <c r="E875" s="92"/>
      <c r="F875" s="90"/>
      <c r="G875" s="92"/>
      <c r="H875" s="90"/>
      <c r="I875" s="19"/>
      <c r="J875" s="93"/>
      <c r="K875" s="19"/>
      <c r="L875" s="96"/>
      <c r="M875" s="19"/>
      <c r="N875" s="94"/>
      <c r="O875" s="19"/>
      <c r="P875" s="95"/>
    </row>
    <row r="876" ht="19.5" customHeight="1">
      <c r="A876" s="19"/>
      <c r="B876" s="89"/>
      <c r="C876" s="92"/>
      <c r="D876" s="91"/>
      <c r="E876" s="92"/>
      <c r="F876" s="90"/>
      <c r="G876" s="92"/>
      <c r="H876" s="90"/>
      <c r="I876" s="19"/>
      <c r="J876" s="93"/>
      <c r="K876" s="19"/>
      <c r="L876" s="96"/>
      <c r="M876" s="19"/>
      <c r="N876" s="94"/>
      <c r="O876" s="19"/>
      <c r="P876" s="95"/>
    </row>
    <row r="877" ht="19.5" customHeight="1">
      <c r="A877" s="19"/>
      <c r="B877" s="89"/>
      <c r="C877" s="92"/>
      <c r="D877" s="91"/>
      <c r="E877" s="92"/>
      <c r="F877" s="90"/>
      <c r="G877" s="92"/>
      <c r="H877" s="90"/>
      <c r="I877" s="19"/>
      <c r="J877" s="93"/>
      <c r="K877" s="19"/>
      <c r="L877" s="96"/>
      <c r="M877" s="19"/>
      <c r="N877" s="94"/>
      <c r="O877" s="19"/>
      <c r="P877" s="95"/>
    </row>
    <row r="878" ht="19.5" customHeight="1">
      <c r="A878" s="19"/>
      <c r="B878" s="89"/>
      <c r="C878" s="92"/>
      <c r="D878" s="91"/>
      <c r="E878" s="92"/>
      <c r="F878" s="90"/>
      <c r="G878" s="92"/>
      <c r="H878" s="90"/>
      <c r="I878" s="19"/>
      <c r="J878" s="93"/>
      <c r="K878" s="19"/>
      <c r="L878" s="96"/>
      <c r="M878" s="19"/>
      <c r="N878" s="94"/>
      <c r="O878" s="19"/>
      <c r="P878" s="95"/>
    </row>
    <row r="879" ht="19.5" customHeight="1">
      <c r="A879" s="19"/>
      <c r="B879" s="89"/>
      <c r="C879" s="92"/>
      <c r="D879" s="91"/>
      <c r="E879" s="92"/>
      <c r="F879" s="90"/>
      <c r="G879" s="92"/>
      <c r="H879" s="90"/>
      <c r="I879" s="19"/>
      <c r="J879" s="93"/>
      <c r="K879" s="19"/>
      <c r="L879" s="96"/>
      <c r="M879" s="19"/>
      <c r="N879" s="94"/>
      <c r="O879" s="19"/>
      <c r="P879" s="95"/>
    </row>
    <row r="880" ht="19.5" customHeight="1">
      <c r="A880" s="19"/>
      <c r="B880" s="89"/>
      <c r="C880" s="92"/>
      <c r="D880" s="91"/>
      <c r="E880" s="92"/>
      <c r="F880" s="90"/>
      <c r="G880" s="92"/>
      <c r="H880" s="90"/>
      <c r="I880" s="19"/>
      <c r="J880" s="93"/>
      <c r="K880" s="19"/>
      <c r="L880" s="96"/>
      <c r="M880" s="19"/>
      <c r="N880" s="94"/>
      <c r="O880" s="19"/>
      <c r="P880" s="95"/>
    </row>
    <row r="881" ht="19.5" customHeight="1">
      <c r="A881" s="19"/>
      <c r="B881" s="89"/>
      <c r="C881" s="92"/>
      <c r="D881" s="91"/>
      <c r="E881" s="92"/>
      <c r="F881" s="90"/>
      <c r="G881" s="92"/>
      <c r="H881" s="90"/>
      <c r="I881" s="19"/>
      <c r="J881" s="93"/>
      <c r="K881" s="19"/>
      <c r="L881" s="96"/>
      <c r="M881" s="19"/>
      <c r="N881" s="94"/>
      <c r="O881" s="19"/>
      <c r="P881" s="95"/>
    </row>
    <row r="882" ht="19.5" customHeight="1">
      <c r="A882" s="19"/>
      <c r="B882" s="89"/>
      <c r="C882" s="92"/>
      <c r="D882" s="91"/>
      <c r="E882" s="92"/>
      <c r="F882" s="90"/>
      <c r="G882" s="92"/>
      <c r="H882" s="90"/>
      <c r="I882" s="19"/>
      <c r="J882" s="93"/>
      <c r="K882" s="19"/>
      <c r="L882" s="96"/>
      <c r="M882" s="19"/>
      <c r="N882" s="94"/>
      <c r="O882" s="19"/>
      <c r="P882" s="95"/>
    </row>
    <row r="883" ht="19.5" customHeight="1">
      <c r="A883" s="19"/>
      <c r="B883" s="89"/>
      <c r="C883" s="92"/>
      <c r="D883" s="91"/>
      <c r="E883" s="92"/>
      <c r="F883" s="90"/>
      <c r="G883" s="92"/>
      <c r="H883" s="90"/>
      <c r="I883" s="19"/>
      <c r="J883" s="93"/>
      <c r="K883" s="19"/>
      <c r="L883" s="96"/>
      <c r="M883" s="19"/>
      <c r="N883" s="94"/>
      <c r="O883" s="19"/>
      <c r="P883" s="95"/>
    </row>
    <row r="884" ht="19.5" customHeight="1">
      <c r="A884" s="19"/>
      <c r="B884" s="89"/>
      <c r="C884" s="92"/>
      <c r="D884" s="91"/>
      <c r="E884" s="92"/>
      <c r="F884" s="90"/>
      <c r="G884" s="92"/>
      <c r="H884" s="90"/>
      <c r="I884" s="19"/>
      <c r="J884" s="93"/>
      <c r="K884" s="19"/>
      <c r="L884" s="96"/>
      <c r="M884" s="19"/>
      <c r="N884" s="94"/>
      <c r="O884" s="19"/>
      <c r="P884" s="95"/>
    </row>
    <row r="885" ht="19.5" customHeight="1">
      <c r="A885" s="19"/>
      <c r="B885" s="89"/>
      <c r="C885" s="92"/>
      <c r="D885" s="91"/>
      <c r="E885" s="92"/>
      <c r="F885" s="90"/>
      <c r="G885" s="92"/>
      <c r="H885" s="90"/>
      <c r="I885" s="19"/>
      <c r="J885" s="93"/>
      <c r="K885" s="19"/>
      <c r="L885" s="96"/>
      <c r="M885" s="19"/>
      <c r="N885" s="94"/>
      <c r="O885" s="19"/>
      <c r="P885" s="95"/>
    </row>
    <row r="886" ht="19.5" customHeight="1">
      <c r="A886" s="19"/>
      <c r="B886" s="89"/>
      <c r="C886" s="92"/>
      <c r="D886" s="91"/>
      <c r="E886" s="92"/>
      <c r="F886" s="90"/>
      <c r="G886" s="92"/>
      <c r="H886" s="90"/>
      <c r="I886" s="19"/>
      <c r="J886" s="93"/>
      <c r="K886" s="19"/>
      <c r="L886" s="96"/>
      <c r="M886" s="19"/>
      <c r="N886" s="94"/>
      <c r="O886" s="19"/>
      <c r="P886" s="95"/>
    </row>
    <row r="887" ht="19.5" customHeight="1">
      <c r="A887" s="19"/>
      <c r="B887" s="89"/>
      <c r="C887" s="92"/>
      <c r="D887" s="91"/>
      <c r="E887" s="92"/>
      <c r="F887" s="90"/>
      <c r="G887" s="92"/>
      <c r="H887" s="90"/>
      <c r="I887" s="19"/>
      <c r="J887" s="93"/>
      <c r="K887" s="19"/>
      <c r="L887" s="96"/>
      <c r="M887" s="19"/>
      <c r="N887" s="94"/>
      <c r="O887" s="19"/>
      <c r="P887" s="95"/>
    </row>
    <row r="888" ht="19.5" customHeight="1">
      <c r="A888" s="19"/>
      <c r="B888" s="89"/>
      <c r="C888" s="92"/>
      <c r="D888" s="91"/>
      <c r="E888" s="92"/>
      <c r="F888" s="90"/>
      <c r="G888" s="92"/>
      <c r="H888" s="90"/>
      <c r="I888" s="19"/>
      <c r="J888" s="93"/>
      <c r="K888" s="19"/>
      <c r="L888" s="96"/>
      <c r="M888" s="19"/>
      <c r="N888" s="94"/>
      <c r="O888" s="19"/>
      <c r="P888" s="95"/>
    </row>
    <row r="889" ht="19.5" customHeight="1">
      <c r="A889" s="19"/>
      <c r="B889" s="89"/>
      <c r="C889" s="92"/>
      <c r="D889" s="91"/>
      <c r="E889" s="92"/>
      <c r="F889" s="90"/>
      <c r="G889" s="92"/>
      <c r="H889" s="90"/>
      <c r="I889" s="19"/>
      <c r="J889" s="93"/>
      <c r="K889" s="19"/>
      <c r="L889" s="96"/>
      <c r="M889" s="19"/>
      <c r="N889" s="94"/>
      <c r="O889" s="19"/>
      <c r="P889" s="95"/>
    </row>
    <row r="890" ht="19.5" customHeight="1">
      <c r="A890" s="19"/>
      <c r="B890" s="89"/>
      <c r="C890" s="92"/>
      <c r="D890" s="91"/>
      <c r="E890" s="92"/>
      <c r="F890" s="90"/>
      <c r="G890" s="92"/>
      <c r="H890" s="90"/>
      <c r="I890" s="19"/>
      <c r="J890" s="93"/>
      <c r="K890" s="19"/>
      <c r="L890" s="96"/>
      <c r="M890" s="19"/>
      <c r="N890" s="94"/>
      <c r="O890" s="19"/>
      <c r="P890" s="95"/>
    </row>
    <row r="891" ht="19.5" customHeight="1">
      <c r="A891" s="19"/>
      <c r="B891" s="89"/>
      <c r="C891" s="92"/>
      <c r="D891" s="91"/>
      <c r="E891" s="92"/>
      <c r="F891" s="90"/>
      <c r="G891" s="92"/>
      <c r="H891" s="90"/>
      <c r="I891" s="19"/>
      <c r="J891" s="93"/>
      <c r="K891" s="19"/>
      <c r="L891" s="96"/>
      <c r="M891" s="19"/>
      <c r="N891" s="94"/>
      <c r="O891" s="19"/>
      <c r="P891" s="95"/>
    </row>
    <row r="892" ht="19.5" customHeight="1">
      <c r="A892" s="19"/>
      <c r="B892" s="89"/>
      <c r="C892" s="92"/>
      <c r="D892" s="91"/>
      <c r="E892" s="92"/>
      <c r="F892" s="90"/>
      <c r="G892" s="92"/>
      <c r="H892" s="90"/>
      <c r="I892" s="19"/>
      <c r="J892" s="93"/>
      <c r="K892" s="19"/>
      <c r="L892" s="96"/>
      <c r="M892" s="19"/>
      <c r="N892" s="94"/>
      <c r="O892" s="19"/>
      <c r="P892" s="95"/>
    </row>
    <row r="893" ht="19.5" customHeight="1">
      <c r="A893" s="19"/>
      <c r="B893" s="89"/>
      <c r="C893" s="92"/>
      <c r="D893" s="91"/>
      <c r="E893" s="92"/>
      <c r="F893" s="90"/>
      <c r="G893" s="92"/>
      <c r="H893" s="90"/>
      <c r="I893" s="19"/>
      <c r="J893" s="93"/>
      <c r="K893" s="19"/>
      <c r="L893" s="96"/>
      <c r="M893" s="19"/>
      <c r="N893" s="94"/>
      <c r="O893" s="19"/>
      <c r="P893" s="95"/>
    </row>
    <row r="894" ht="19.5" customHeight="1">
      <c r="A894" s="19"/>
      <c r="B894" s="89"/>
      <c r="C894" s="92"/>
      <c r="D894" s="91"/>
      <c r="E894" s="92"/>
      <c r="F894" s="90"/>
      <c r="G894" s="92"/>
      <c r="H894" s="90"/>
      <c r="I894" s="19"/>
      <c r="J894" s="93"/>
      <c r="K894" s="19"/>
      <c r="L894" s="96"/>
      <c r="M894" s="19"/>
      <c r="N894" s="94"/>
      <c r="O894" s="19"/>
      <c r="P894" s="95"/>
    </row>
    <row r="895" ht="19.5" customHeight="1">
      <c r="A895" s="19"/>
      <c r="B895" s="89"/>
      <c r="C895" s="92"/>
      <c r="D895" s="91"/>
      <c r="E895" s="92"/>
      <c r="F895" s="90"/>
      <c r="G895" s="92"/>
      <c r="H895" s="90"/>
      <c r="I895" s="19"/>
      <c r="J895" s="93"/>
      <c r="K895" s="19"/>
      <c r="L895" s="96"/>
      <c r="M895" s="19"/>
      <c r="N895" s="94"/>
      <c r="O895" s="19"/>
      <c r="P895" s="95"/>
    </row>
    <row r="896" ht="19.5" customHeight="1">
      <c r="A896" s="19"/>
      <c r="B896" s="89"/>
      <c r="C896" s="92"/>
      <c r="D896" s="91"/>
      <c r="E896" s="92"/>
      <c r="F896" s="90"/>
      <c r="G896" s="92"/>
      <c r="H896" s="90"/>
      <c r="I896" s="19"/>
      <c r="J896" s="93"/>
      <c r="K896" s="19"/>
      <c r="L896" s="96"/>
      <c r="M896" s="19"/>
      <c r="N896" s="94"/>
      <c r="O896" s="19"/>
      <c r="P896" s="95"/>
    </row>
    <row r="897" ht="19.5" customHeight="1">
      <c r="A897" s="19"/>
      <c r="B897" s="89"/>
      <c r="C897" s="92"/>
      <c r="D897" s="91"/>
      <c r="E897" s="92"/>
      <c r="F897" s="90"/>
      <c r="G897" s="92"/>
      <c r="H897" s="90"/>
      <c r="I897" s="19"/>
      <c r="J897" s="93"/>
      <c r="K897" s="19"/>
      <c r="L897" s="96"/>
      <c r="M897" s="19"/>
      <c r="N897" s="94"/>
      <c r="O897" s="19"/>
      <c r="P897" s="95"/>
    </row>
    <row r="898" ht="19.5" customHeight="1">
      <c r="A898" s="19"/>
      <c r="B898" s="89"/>
      <c r="C898" s="92"/>
      <c r="D898" s="91"/>
      <c r="E898" s="92"/>
      <c r="F898" s="90"/>
      <c r="G898" s="92"/>
      <c r="H898" s="90"/>
      <c r="I898" s="19"/>
      <c r="J898" s="93"/>
      <c r="K898" s="19"/>
      <c r="L898" s="96"/>
      <c r="M898" s="19"/>
      <c r="N898" s="94"/>
      <c r="O898" s="19"/>
      <c r="P898" s="95"/>
    </row>
    <row r="899" ht="19.5" customHeight="1">
      <c r="A899" s="19"/>
      <c r="B899" s="89"/>
      <c r="C899" s="92"/>
      <c r="D899" s="91"/>
      <c r="E899" s="92"/>
      <c r="F899" s="90"/>
      <c r="G899" s="92"/>
      <c r="H899" s="90"/>
      <c r="I899" s="19"/>
      <c r="J899" s="93"/>
      <c r="K899" s="19"/>
      <c r="L899" s="96"/>
      <c r="M899" s="19"/>
      <c r="N899" s="94"/>
      <c r="O899" s="19"/>
      <c r="P899" s="95"/>
    </row>
    <row r="900" ht="19.5" customHeight="1">
      <c r="A900" s="19"/>
      <c r="B900" s="89"/>
      <c r="C900" s="92"/>
      <c r="D900" s="91"/>
      <c r="E900" s="92"/>
      <c r="F900" s="90"/>
      <c r="G900" s="92"/>
      <c r="H900" s="90"/>
      <c r="I900" s="19"/>
      <c r="J900" s="93"/>
      <c r="K900" s="19"/>
      <c r="L900" s="96"/>
      <c r="M900" s="19"/>
      <c r="N900" s="94"/>
      <c r="O900" s="19"/>
      <c r="P900" s="95"/>
    </row>
    <row r="901" ht="19.5" customHeight="1">
      <c r="A901" s="19"/>
      <c r="B901" s="89"/>
      <c r="C901" s="92"/>
      <c r="D901" s="91"/>
      <c r="E901" s="92"/>
      <c r="F901" s="90"/>
      <c r="G901" s="92"/>
      <c r="H901" s="90"/>
      <c r="I901" s="19"/>
      <c r="J901" s="93"/>
      <c r="K901" s="19"/>
      <c r="L901" s="96"/>
      <c r="M901" s="19"/>
      <c r="N901" s="94"/>
      <c r="O901" s="19"/>
      <c r="P901" s="95"/>
    </row>
    <row r="902" ht="19.5" customHeight="1">
      <c r="A902" s="19"/>
      <c r="B902" s="89"/>
      <c r="C902" s="92"/>
      <c r="D902" s="91"/>
      <c r="E902" s="92"/>
      <c r="F902" s="90"/>
      <c r="G902" s="92"/>
      <c r="H902" s="90"/>
      <c r="I902" s="19"/>
      <c r="J902" s="93"/>
      <c r="K902" s="19"/>
      <c r="L902" s="96"/>
      <c r="M902" s="19"/>
      <c r="N902" s="94"/>
      <c r="O902" s="19"/>
      <c r="P902" s="95"/>
    </row>
    <row r="903" ht="19.5" customHeight="1">
      <c r="A903" s="19"/>
      <c r="B903" s="89"/>
      <c r="C903" s="92"/>
      <c r="D903" s="91"/>
      <c r="E903" s="92"/>
      <c r="F903" s="90"/>
      <c r="G903" s="92"/>
      <c r="H903" s="90"/>
      <c r="I903" s="19"/>
      <c r="J903" s="93"/>
      <c r="K903" s="19"/>
      <c r="L903" s="96"/>
      <c r="M903" s="19"/>
      <c r="N903" s="94"/>
      <c r="O903" s="19"/>
      <c r="P903" s="95"/>
    </row>
    <row r="904" ht="19.5" customHeight="1">
      <c r="A904" s="19"/>
      <c r="B904" s="89"/>
      <c r="C904" s="92"/>
      <c r="D904" s="91"/>
      <c r="E904" s="92"/>
      <c r="F904" s="90"/>
      <c r="G904" s="92"/>
      <c r="H904" s="90"/>
      <c r="I904" s="19"/>
      <c r="J904" s="93"/>
      <c r="K904" s="19"/>
      <c r="L904" s="96"/>
      <c r="M904" s="19"/>
      <c r="N904" s="94"/>
      <c r="O904" s="19"/>
      <c r="P904" s="95"/>
    </row>
    <row r="905" ht="19.5" customHeight="1">
      <c r="A905" s="19"/>
      <c r="B905" s="89"/>
      <c r="C905" s="92"/>
      <c r="D905" s="91"/>
      <c r="E905" s="92"/>
      <c r="F905" s="90"/>
      <c r="G905" s="92"/>
      <c r="H905" s="90"/>
      <c r="I905" s="19"/>
      <c r="J905" s="93"/>
      <c r="K905" s="19"/>
      <c r="L905" s="96"/>
      <c r="M905" s="19"/>
      <c r="N905" s="94"/>
      <c r="O905" s="19"/>
      <c r="P905" s="95"/>
    </row>
    <row r="906" ht="19.5" customHeight="1">
      <c r="A906" s="19"/>
      <c r="B906" s="89"/>
      <c r="C906" s="92"/>
      <c r="D906" s="91"/>
      <c r="E906" s="92"/>
      <c r="F906" s="90"/>
      <c r="G906" s="92"/>
      <c r="H906" s="90"/>
      <c r="I906" s="19"/>
      <c r="J906" s="93"/>
      <c r="K906" s="19"/>
      <c r="L906" s="96"/>
      <c r="M906" s="19"/>
      <c r="N906" s="94"/>
      <c r="O906" s="19"/>
      <c r="P906" s="95"/>
    </row>
    <row r="907" ht="19.5" customHeight="1">
      <c r="A907" s="19"/>
      <c r="B907" s="89"/>
      <c r="C907" s="92"/>
      <c r="D907" s="91"/>
      <c r="E907" s="92"/>
      <c r="F907" s="90"/>
      <c r="G907" s="92"/>
      <c r="H907" s="90"/>
      <c r="I907" s="19"/>
      <c r="J907" s="93"/>
      <c r="K907" s="19"/>
      <c r="L907" s="96"/>
      <c r="M907" s="19"/>
      <c r="N907" s="94"/>
      <c r="O907" s="19"/>
      <c r="P907" s="95"/>
    </row>
    <row r="908" ht="19.5" customHeight="1">
      <c r="A908" s="19"/>
      <c r="B908" s="89"/>
      <c r="C908" s="92"/>
      <c r="D908" s="91"/>
      <c r="E908" s="92"/>
      <c r="F908" s="90"/>
      <c r="G908" s="92"/>
      <c r="H908" s="90"/>
      <c r="I908" s="19"/>
      <c r="J908" s="93"/>
      <c r="K908" s="19"/>
      <c r="L908" s="96"/>
      <c r="M908" s="19"/>
      <c r="N908" s="94"/>
      <c r="O908" s="19"/>
      <c r="P908" s="95"/>
    </row>
    <row r="909" ht="19.5" customHeight="1">
      <c r="A909" s="19"/>
      <c r="B909" s="89"/>
      <c r="C909" s="92"/>
      <c r="D909" s="91"/>
      <c r="E909" s="92"/>
      <c r="F909" s="90"/>
      <c r="G909" s="92"/>
      <c r="H909" s="90"/>
      <c r="I909" s="19"/>
      <c r="J909" s="93"/>
      <c r="K909" s="19"/>
      <c r="L909" s="96"/>
      <c r="M909" s="19"/>
      <c r="N909" s="94"/>
      <c r="O909" s="19"/>
      <c r="P909" s="95"/>
    </row>
    <row r="910" ht="19.5" customHeight="1">
      <c r="A910" s="19"/>
      <c r="B910" s="89"/>
      <c r="C910" s="92"/>
      <c r="D910" s="91"/>
      <c r="E910" s="92"/>
      <c r="F910" s="90"/>
      <c r="G910" s="92"/>
      <c r="H910" s="90"/>
      <c r="I910" s="19"/>
      <c r="J910" s="93"/>
      <c r="K910" s="19"/>
      <c r="L910" s="96"/>
      <c r="M910" s="19"/>
      <c r="N910" s="94"/>
      <c r="O910" s="19"/>
      <c r="P910" s="95"/>
    </row>
    <row r="911" ht="19.5" customHeight="1">
      <c r="A911" s="19"/>
      <c r="B911" s="89"/>
      <c r="C911" s="92"/>
      <c r="D911" s="91"/>
      <c r="E911" s="92"/>
      <c r="F911" s="90"/>
      <c r="G911" s="92"/>
      <c r="H911" s="90"/>
      <c r="I911" s="19"/>
      <c r="J911" s="93"/>
      <c r="K911" s="19"/>
      <c r="L911" s="96"/>
      <c r="M911" s="19"/>
      <c r="N911" s="94"/>
      <c r="O911" s="19"/>
      <c r="P911" s="95"/>
    </row>
    <row r="912" ht="19.5" customHeight="1">
      <c r="A912" s="19"/>
      <c r="B912" s="89"/>
      <c r="C912" s="92"/>
      <c r="D912" s="91"/>
      <c r="E912" s="92"/>
      <c r="F912" s="90"/>
      <c r="G912" s="92"/>
      <c r="H912" s="90"/>
      <c r="I912" s="19"/>
      <c r="J912" s="93"/>
      <c r="K912" s="19"/>
      <c r="L912" s="96"/>
      <c r="M912" s="19"/>
      <c r="N912" s="94"/>
      <c r="O912" s="19"/>
      <c r="P912" s="95"/>
    </row>
    <row r="913" ht="19.5" customHeight="1">
      <c r="A913" s="19"/>
      <c r="B913" s="89"/>
      <c r="C913" s="92"/>
      <c r="D913" s="91"/>
      <c r="E913" s="92"/>
      <c r="F913" s="90"/>
      <c r="G913" s="92"/>
      <c r="H913" s="90"/>
      <c r="I913" s="19"/>
      <c r="J913" s="93"/>
      <c r="K913" s="19"/>
      <c r="L913" s="96"/>
      <c r="M913" s="19"/>
      <c r="N913" s="94"/>
      <c r="O913" s="19"/>
      <c r="P913" s="95"/>
    </row>
    <row r="914" ht="19.5" customHeight="1">
      <c r="A914" s="19"/>
      <c r="B914" s="89"/>
      <c r="C914" s="92"/>
      <c r="D914" s="91"/>
      <c r="E914" s="92"/>
      <c r="F914" s="90"/>
      <c r="G914" s="92"/>
      <c r="H914" s="90"/>
      <c r="I914" s="19"/>
      <c r="J914" s="93"/>
      <c r="K914" s="19"/>
      <c r="L914" s="96"/>
      <c r="M914" s="19"/>
      <c r="N914" s="94"/>
      <c r="O914" s="19"/>
      <c r="P914" s="95"/>
    </row>
    <row r="915" ht="19.5" customHeight="1">
      <c r="A915" s="19"/>
      <c r="B915" s="89"/>
      <c r="C915" s="92"/>
      <c r="D915" s="91"/>
      <c r="E915" s="92"/>
      <c r="F915" s="90"/>
      <c r="G915" s="92"/>
      <c r="H915" s="90"/>
      <c r="I915" s="19"/>
      <c r="J915" s="93"/>
      <c r="K915" s="19"/>
      <c r="L915" s="96"/>
      <c r="M915" s="19"/>
      <c r="N915" s="94"/>
      <c r="O915" s="19"/>
      <c r="P915" s="95"/>
    </row>
    <row r="916" ht="19.5" customHeight="1">
      <c r="A916" s="19"/>
      <c r="B916" s="89"/>
      <c r="C916" s="92"/>
      <c r="D916" s="91"/>
      <c r="E916" s="92"/>
      <c r="F916" s="90"/>
      <c r="G916" s="92"/>
      <c r="H916" s="90"/>
      <c r="I916" s="19"/>
      <c r="J916" s="93"/>
      <c r="K916" s="19"/>
      <c r="L916" s="96"/>
      <c r="M916" s="19"/>
      <c r="N916" s="94"/>
      <c r="O916" s="19"/>
      <c r="P916" s="95"/>
    </row>
    <row r="917" ht="19.5" customHeight="1">
      <c r="A917" s="19"/>
      <c r="B917" s="89"/>
      <c r="C917" s="92"/>
      <c r="D917" s="91"/>
      <c r="E917" s="92"/>
      <c r="F917" s="90"/>
      <c r="G917" s="92"/>
      <c r="H917" s="90"/>
      <c r="I917" s="19"/>
      <c r="J917" s="93"/>
      <c r="K917" s="19"/>
      <c r="L917" s="96"/>
      <c r="M917" s="19"/>
      <c r="N917" s="94"/>
      <c r="O917" s="19"/>
      <c r="P917" s="95"/>
    </row>
    <row r="918" ht="19.5" customHeight="1">
      <c r="A918" s="19"/>
      <c r="B918" s="89"/>
      <c r="C918" s="92"/>
      <c r="D918" s="91"/>
      <c r="E918" s="92"/>
      <c r="F918" s="90"/>
      <c r="G918" s="92"/>
      <c r="H918" s="90"/>
      <c r="I918" s="19"/>
      <c r="J918" s="93"/>
      <c r="K918" s="19"/>
      <c r="L918" s="96"/>
      <c r="M918" s="19"/>
      <c r="N918" s="94"/>
      <c r="O918" s="19"/>
      <c r="P918" s="95"/>
    </row>
    <row r="919" ht="19.5" customHeight="1">
      <c r="A919" s="19"/>
      <c r="B919" s="89"/>
      <c r="C919" s="92"/>
      <c r="D919" s="91"/>
      <c r="E919" s="92"/>
      <c r="F919" s="90"/>
      <c r="G919" s="92"/>
      <c r="H919" s="90"/>
      <c r="I919" s="19"/>
      <c r="J919" s="93"/>
      <c r="K919" s="19"/>
      <c r="L919" s="96"/>
      <c r="M919" s="19"/>
      <c r="N919" s="94"/>
      <c r="O919" s="19"/>
      <c r="P919" s="95"/>
    </row>
    <row r="920" ht="19.5" customHeight="1">
      <c r="A920" s="19"/>
      <c r="B920" s="89"/>
      <c r="C920" s="92"/>
      <c r="D920" s="91"/>
      <c r="E920" s="92"/>
      <c r="F920" s="90"/>
      <c r="G920" s="92"/>
      <c r="H920" s="90"/>
      <c r="I920" s="19"/>
      <c r="J920" s="93"/>
      <c r="K920" s="19"/>
      <c r="L920" s="96"/>
      <c r="M920" s="19"/>
      <c r="N920" s="94"/>
      <c r="O920" s="19"/>
      <c r="P920" s="95"/>
    </row>
    <row r="921" ht="19.5" customHeight="1">
      <c r="A921" s="19"/>
      <c r="B921" s="89"/>
      <c r="C921" s="92"/>
      <c r="D921" s="91"/>
      <c r="E921" s="92"/>
      <c r="F921" s="90"/>
      <c r="G921" s="92"/>
      <c r="H921" s="90"/>
      <c r="I921" s="19"/>
      <c r="J921" s="93"/>
      <c r="K921" s="19"/>
      <c r="L921" s="96"/>
      <c r="M921" s="19"/>
      <c r="N921" s="94"/>
      <c r="O921" s="19"/>
      <c r="P921" s="95"/>
    </row>
    <row r="922" ht="19.5" customHeight="1">
      <c r="A922" s="19"/>
      <c r="B922" s="89"/>
      <c r="C922" s="92"/>
      <c r="D922" s="91"/>
      <c r="E922" s="92"/>
      <c r="F922" s="90"/>
      <c r="G922" s="92"/>
      <c r="H922" s="90"/>
      <c r="I922" s="19"/>
      <c r="J922" s="93"/>
      <c r="K922" s="19"/>
      <c r="L922" s="96"/>
      <c r="M922" s="19"/>
      <c r="N922" s="94"/>
      <c r="O922" s="19"/>
      <c r="P922" s="95"/>
    </row>
    <row r="923" ht="19.5" customHeight="1">
      <c r="A923" s="19"/>
      <c r="B923" s="89"/>
      <c r="C923" s="92"/>
      <c r="D923" s="91"/>
      <c r="E923" s="92"/>
      <c r="F923" s="90"/>
      <c r="G923" s="92"/>
      <c r="H923" s="90"/>
      <c r="I923" s="19"/>
      <c r="J923" s="93"/>
      <c r="K923" s="19"/>
      <c r="L923" s="96"/>
      <c r="M923" s="19"/>
      <c r="N923" s="94"/>
      <c r="O923" s="19"/>
      <c r="P923" s="95"/>
    </row>
    <row r="924" ht="19.5" customHeight="1">
      <c r="A924" s="19"/>
      <c r="B924" s="89"/>
      <c r="C924" s="92"/>
      <c r="D924" s="91"/>
      <c r="E924" s="92"/>
      <c r="F924" s="90"/>
      <c r="G924" s="92"/>
      <c r="H924" s="90"/>
      <c r="I924" s="19"/>
      <c r="J924" s="93"/>
      <c r="K924" s="19"/>
      <c r="L924" s="96"/>
      <c r="M924" s="19"/>
      <c r="N924" s="94"/>
      <c r="O924" s="19"/>
      <c r="P924" s="95"/>
    </row>
    <row r="925" ht="19.5" customHeight="1">
      <c r="A925" s="19"/>
      <c r="B925" s="89"/>
      <c r="C925" s="92"/>
      <c r="D925" s="91"/>
      <c r="E925" s="92"/>
      <c r="F925" s="90"/>
      <c r="G925" s="92"/>
      <c r="H925" s="90"/>
      <c r="I925" s="19"/>
      <c r="J925" s="93"/>
      <c r="K925" s="19"/>
      <c r="L925" s="96"/>
      <c r="M925" s="19"/>
      <c r="N925" s="94"/>
      <c r="O925" s="19"/>
      <c r="P925" s="95"/>
    </row>
    <row r="926" ht="19.5" customHeight="1">
      <c r="A926" s="19"/>
      <c r="B926" s="89"/>
      <c r="C926" s="92"/>
      <c r="D926" s="91"/>
      <c r="E926" s="92"/>
      <c r="F926" s="90"/>
      <c r="G926" s="92"/>
      <c r="H926" s="90"/>
      <c r="I926" s="19"/>
      <c r="J926" s="93"/>
      <c r="K926" s="19"/>
      <c r="L926" s="96"/>
      <c r="M926" s="19"/>
      <c r="N926" s="94"/>
      <c r="O926" s="19"/>
      <c r="P926" s="95"/>
    </row>
    <row r="927" ht="19.5" customHeight="1">
      <c r="A927" s="19"/>
      <c r="B927" s="89"/>
      <c r="C927" s="92"/>
      <c r="D927" s="91"/>
      <c r="E927" s="92"/>
      <c r="F927" s="90"/>
      <c r="G927" s="92"/>
      <c r="H927" s="90"/>
      <c r="I927" s="19"/>
      <c r="J927" s="93"/>
      <c r="K927" s="19"/>
      <c r="L927" s="96"/>
      <c r="M927" s="19"/>
      <c r="N927" s="94"/>
      <c r="O927" s="19"/>
      <c r="P927" s="95"/>
    </row>
    <row r="928" ht="19.5" customHeight="1">
      <c r="A928" s="19"/>
      <c r="B928" s="89"/>
      <c r="C928" s="92"/>
      <c r="D928" s="91"/>
      <c r="E928" s="92"/>
      <c r="F928" s="90"/>
      <c r="G928" s="92"/>
      <c r="H928" s="90"/>
      <c r="I928" s="19"/>
      <c r="J928" s="93"/>
      <c r="K928" s="19"/>
      <c r="L928" s="96"/>
      <c r="M928" s="19"/>
      <c r="N928" s="94"/>
      <c r="O928" s="19"/>
      <c r="P928" s="95"/>
    </row>
    <row r="929" ht="19.5" customHeight="1">
      <c r="A929" s="19"/>
      <c r="B929" s="89"/>
      <c r="C929" s="92"/>
      <c r="D929" s="91"/>
      <c r="E929" s="92"/>
      <c r="F929" s="90"/>
      <c r="G929" s="92"/>
      <c r="H929" s="90"/>
      <c r="I929" s="19"/>
      <c r="J929" s="93"/>
      <c r="K929" s="19"/>
      <c r="L929" s="96"/>
      <c r="M929" s="19"/>
      <c r="N929" s="94"/>
      <c r="O929" s="19"/>
      <c r="P929" s="95"/>
    </row>
    <row r="930" ht="19.5" customHeight="1">
      <c r="A930" s="19"/>
      <c r="B930" s="89"/>
      <c r="C930" s="92"/>
      <c r="D930" s="91"/>
      <c r="E930" s="92"/>
      <c r="F930" s="90"/>
      <c r="G930" s="92"/>
      <c r="H930" s="90"/>
      <c r="I930" s="19"/>
      <c r="J930" s="93"/>
      <c r="K930" s="19"/>
      <c r="L930" s="96"/>
      <c r="M930" s="19"/>
      <c r="N930" s="94"/>
      <c r="O930" s="19"/>
      <c r="P930" s="95"/>
    </row>
    <row r="931" ht="19.5" customHeight="1">
      <c r="A931" s="19"/>
      <c r="B931" s="89"/>
      <c r="C931" s="92"/>
      <c r="D931" s="91"/>
      <c r="E931" s="92"/>
      <c r="F931" s="90"/>
      <c r="G931" s="92"/>
      <c r="H931" s="90"/>
      <c r="I931" s="19"/>
      <c r="J931" s="93"/>
      <c r="K931" s="19"/>
      <c r="L931" s="96"/>
      <c r="M931" s="19"/>
      <c r="N931" s="94"/>
      <c r="O931" s="19"/>
      <c r="P931" s="95"/>
    </row>
    <row r="932" ht="19.5" customHeight="1">
      <c r="A932" s="19"/>
      <c r="B932" s="89"/>
      <c r="C932" s="92"/>
      <c r="D932" s="91"/>
      <c r="E932" s="92"/>
      <c r="F932" s="90"/>
      <c r="G932" s="92"/>
      <c r="H932" s="90"/>
      <c r="I932" s="19"/>
      <c r="J932" s="93"/>
      <c r="K932" s="19"/>
      <c r="L932" s="96"/>
      <c r="M932" s="19"/>
      <c r="N932" s="94"/>
      <c r="O932" s="19"/>
      <c r="P932" s="95"/>
    </row>
    <row r="933" ht="19.5" customHeight="1">
      <c r="A933" s="19"/>
      <c r="B933" s="89"/>
      <c r="C933" s="92"/>
      <c r="D933" s="91"/>
      <c r="E933" s="92"/>
      <c r="F933" s="90"/>
      <c r="G933" s="92"/>
      <c r="H933" s="90"/>
      <c r="I933" s="19"/>
      <c r="J933" s="93"/>
      <c r="K933" s="19"/>
      <c r="L933" s="96"/>
      <c r="M933" s="19"/>
      <c r="N933" s="94"/>
      <c r="O933" s="19"/>
      <c r="P933" s="95"/>
    </row>
    <row r="934" ht="19.5" customHeight="1">
      <c r="A934" s="19"/>
      <c r="B934" s="89"/>
      <c r="C934" s="92"/>
      <c r="D934" s="91"/>
      <c r="E934" s="92"/>
      <c r="F934" s="90"/>
      <c r="G934" s="92"/>
      <c r="H934" s="90"/>
      <c r="I934" s="19"/>
      <c r="J934" s="93"/>
      <c r="K934" s="19"/>
      <c r="L934" s="96"/>
      <c r="M934" s="19"/>
      <c r="N934" s="94"/>
      <c r="O934" s="19"/>
      <c r="P934" s="95"/>
    </row>
    <row r="935" ht="19.5" customHeight="1">
      <c r="A935" s="19"/>
      <c r="B935" s="89"/>
      <c r="C935" s="92"/>
      <c r="D935" s="91"/>
      <c r="E935" s="92"/>
      <c r="F935" s="90"/>
      <c r="G935" s="92"/>
      <c r="H935" s="90"/>
      <c r="I935" s="19"/>
      <c r="J935" s="93"/>
      <c r="K935" s="19"/>
      <c r="L935" s="96"/>
      <c r="M935" s="19"/>
      <c r="N935" s="94"/>
      <c r="O935" s="19"/>
      <c r="P935" s="95"/>
    </row>
    <row r="936" ht="19.5" customHeight="1">
      <c r="A936" s="19"/>
      <c r="B936" s="89"/>
      <c r="C936" s="92"/>
      <c r="D936" s="91"/>
      <c r="E936" s="92"/>
      <c r="F936" s="90"/>
      <c r="G936" s="92"/>
      <c r="H936" s="90"/>
      <c r="I936" s="19"/>
      <c r="J936" s="93"/>
      <c r="K936" s="19"/>
      <c r="L936" s="96"/>
      <c r="M936" s="19"/>
      <c r="N936" s="94"/>
      <c r="O936" s="19"/>
      <c r="P936" s="95"/>
    </row>
    <row r="937" ht="19.5" customHeight="1">
      <c r="A937" s="19"/>
      <c r="B937" s="89"/>
      <c r="C937" s="92"/>
      <c r="D937" s="91"/>
      <c r="E937" s="92"/>
      <c r="F937" s="90"/>
      <c r="G937" s="92"/>
      <c r="H937" s="90"/>
      <c r="I937" s="19"/>
      <c r="J937" s="93"/>
      <c r="K937" s="19"/>
      <c r="L937" s="96"/>
      <c r="M937" s="19"/>
      <c r="N937" s="94"/>
      <c r="O937" s="19"/>
      <c r="P937" s="95"/>
    </row>
    <row r="938" ht="19.5" customHeight="1">
      <c r="A938" s="19"/>
      <c r="B938" s="89"/>
      <c r="C938" s="92"/>
      <c r="D938" s="91"/>
      <c r="E938" s="92"/>
      <c r="F938" s="90"/>
      <c r="G938" s="92"/>
      <c r="H938" s="90"/>
      <c r="I938" s="19"/>
      <c r="J938" s="93"/>
      <c r="K938" s="19"/>
      <c r="L938" s="96"/>
      <c r="M938" s="19"/>
      <c r="N938" s="94"/>
      <c r="O938" s="19"/>
      <c r="P938" s="95"/>
    </row>
    <row r="939" ht="19.5" customHeight="1">
      <c r="A939" s="19"/>
      <c r="B939" s="89"/>
      <c r="C939" s="92"/>
      <c r="D939" s="91"/>
      <c r="E939" s="92"/>
      <c r="F939" s="90"/>
      <c r="G939" s="92"/>
      <c r="H939" s="90"/>
      <c r="I939" s="19"/>
      <c r="J939" s="93"/>
      <c r="K939" s="19"/>
      <c r="L939" s="96"/>
      <c r="M939" s="19"/>
      <c r="N939" s="94"/>
      <c r="O939" s="19"/>
      <c r="P939" s="95"/>
    </row>
    <row r="940" ht="19.5" customHeight="1">
      <c r="A940" s="19"/>
      <c r="B940" s="89"/>
      <c r="C940" s="92"/>
      <c r="D940" s="91"/>
      <c r="E940" s="92"/>
      <c r="F940" s="90"/>
      <c r="G940" s="92"/>
      <c r="H940" s="90"/>
      <c r="I940" s="19"/>
      <c r="J940" s="93"/>
      <c r="K940" s="19"/>
      <c r="L940" s="96"/>
      <c r="M940" s="19"/>
      <c r="N940" s="94"/>
      <c r="O940" s="19"/>
      <c r="P940" s="95"/>
    </row>
    <row r="941" ht="19.5" customHeight="1">
      <c r="A941" s="19"/>
      <c r="B941" s="89"/>
      <c r="C941" s="92"/>
      <c r="D941" s="91"/>
      <c r="E941" s="92"/>
      <c r="F941" s="90"/>
      <c r="G941" s="92"/>
      <c r="H941" s="90"/>
      <c r="I941" s="19"/>
      <c r="J941" s="93"/>
      <c r="K941" s="19"/>
      <c r="L941" s="96"/>
      <c r="M941" s="19"/>
      <c r="N941" s="94"/>
      <c r="O941" s="19"/>
      <c r="P941" s="95"/>
    </row>
    <row r="942" ht="19.5" customHeight="1">
      <c r="A942" s="19"/>
      <c r="B942" s="89"/>
      <c r="C942" s="92"/>
      <c r="D942" s="91"/>
      <c r="E942" s="92"/>
      <c r="F942" s="90"/>
      <c r="G942" s="92"/>
      <c r="H942" s="90"/>
      <c r="I942" s="19"/>
      <c r="J942" s="93"/>
      <c r="K942" s="19"/>
      <c r="L942" s="96"/>
      <c r="M942" s="19"/>
      <c r="N942" s="94"/>
      <c r="O942" s="19"/>
      <c r="P942" s="95"/>
    </row>
    <row r="943" ht="19.5" customHeight="1">
      <c r="A943" s="19"/>
      <c r="B943" s="89"/>
      <c r="C943" s="92"/>
      <c r="D943" s="91"/>
      <c r="E943" s="92"/>
      <c r="F943" s="90"/>
      <c r="G943" s="92"/>
      <c r="H943" s="90"/>
      <c r="I943" s="19"/>
      <c r="J943" s="93"/>
      <c r="K943" s="19"/>
      <c r="L943" s="96"/>
      <c r="M943" s="19"/>
      <c r="N943" s="94"/>
      <c r="O943" s="19"/>
      <c r="P943" s="95"/>
    </row>
    <row r="944" ht="19.5" customHeight="1">
      <c r="A944" s="19"/>
      <c r="B944" s="89"/>
      <c r="C944" s="92"/>
      <c r="D944" s="91"/>
      <c r="E944" s="92"/>
      <c r="F944" s="90"/>
      <c r="G944" s="92"/>
      <c r="H944" s="90"/>
      <c r="I944" s="19"/>
      <c r="J944" s="93"/>
      <c r="K944" s="19"/>
      <c r="L944" s="96"/>
      <c r="M944" s="19"/>
      <c r="N944" s="94"/>
      <c r="O944" s="19"/>
      <c r="P944" s="95"/>
    </row>
    <row r="945" ht="19.5" customHeight="1">
      <c r="A945" s="19"/>
      <c r="B945" s="89"/>
      <c r="C945" s="92"/>
      <c r="D945" s="91"/>
      <c r="E945" s="92"/>
      <c r="F945" s="90"/>
      <c r="G945" s="92"/>
      <c r="H945" s="90"/>
      <c r="I945" s="19"/>
      <c r="J945" s="93"/>
      <c r="K945" s="19"/>
      <c r="L945" s="96"/>
      <c r="M945" s="19"/>
      <c r="N945" s="94"/>
      <c r="O945" s="19"/>
      <c r="P945" s="95"/>
    </row>
    <row r="946" ht="19.5" customHeight="1">
      <c r="A946" s="19"/>
      <c r="B946" s="89"/>
      <c r="C946" s="92"/>
      <c r="D946" s="91"/>
      <c r="E946" s="92"/>
      <c r="F946" s="90"/>
      <c r="G946" s="92"/>
      <c r="H946" s="90"/>
      <c r="I946" s="19"/>
      <c r="J946" s="93"/>
      <c r="K946" s="19"/>
      <c r="L946" s="96"/>
      <c r="M946" s="19"/>
      <c r="N946" s="94"/>
      <c r="O946" s="19"/>
      <c r="P946" s="95"/>
    </row>
    <row r="947" ht="19.5" customHeight="1">
      <c r="A947" s="19"/>
      <c r="B947" s="89"/>
      <c r="C947" s="92"/>
      <c r="D947" s="91"/>
      <c r="E947" s="92"/>
      <c r="F947" s="90"/>
      <c r="G947" s="92"/>
      <c r="H947" s="90"/>
      <c r="I947" s="19"/>
      <c r="J947" s="93"/>
      <c r="K947" s="19"/>
      <c r="L947" s="96"/>
      <c r="M947" s="19"/>
      <c r="N947" s="94"/>
      <c r="O947" s="19"/>
      <c r="P947" s="95"/>
    </row>
    <row r="948" ht="19.5" customHeight="1">
      <c r="A948" s="19"/>
      <c r="B948" s="89"/>
      <c r="C948" s="92"/>
      <c r="D948" s="91"/>
      <c r="E948" s="92"/>
      <c r="F948" s="90"/>
      <c r="G948" s="92"/>
      <c r="H948" s="90"/>
      <c r="I948" s="19"/>
      <c r="J948" s="93"/>
      <c r="K948" s="19"/>
      <c r="L948" s="96"/>
      <c r="M948" s="19"/>
      <c r="N948" s="94"/>
      <c r="O948" s="19"/>
      <c r="P948" s="95"/>
    </row>
    <row r="949" ht="19.5" customHeight="1">
      <c r="A949" s="19"/>
      <c r="B949" s="89"/>
      <c r="C949" s="92"/>
      <c r="D949" s="91"/>
      <c r="E949" s="92"/>
      <c r="F949" s="90"/>
      <c r="G949" s="92"/>
      <c r="H949" s="90"/>
      <c r="I949" s="19"/>
      <c r="J949" s="93"/>
      <c r="K949" s="19"/>
      <c r="L949" s="96"/>
      <c r="M949" s="19"/>
      <c r="N949" s="94"/>
      <c r="O949" s="19"/>
      <c r="P949" s="95"/>
    </row>
    <row r="950" ht="19.5" customHeight="1">
      <c r="A950" s="19"/>
      <c r="B950" s="89"/>
      <c r="C950" s="92"/>
      <c r="D950" s="91"/>
      <c r="E950" s="92"/>
      <c r="F950" s="90"/>
      <c r="G950" s="92"/>
      <c r="H950" s="90"/>
      <c r="I950" s="19"/>
      <c r="J950" s="93"/>
      <c r="K950" s="19"/>
      <c r="L950" s="96"/>
      <c r="M950" s="19"/>
      <c r="N950" s="94"/>
      <c r="O950" s="19"/>
      <c r="P950" s="95"/>
    </row>
    <row r="951" ht="19.5" customHeight="1">
      <c r="A951" s="19"/>
      <c r="B951" s="89"/>
      <c r="C951" s="92"/>
      <c r="D951" s="91"/>
      <c r="E951" s="92"/>
      <c r="F951" s="90"/>
      <c r="G951" s="92"/>
      <c r="H951" s="90"/>
      <c r="I951" s="19"/>
      <c r="J951" s="93"/>
      <c r="K951" s="19"/>
      <c r="L951" s="96"/>
      <c r="M951" s="19"/>
      <c r="N951" s="94"/>
      <c r="O951" s="19"/>
      <c r="P951" s="95"/>
    </row>
    <row r="952" ht="19.5" customHeight="1">
      <c r="A952" s="19"/>
      <c r="B952" s="89"/>
      <c r="C952" s="92"/>
      <c r="D952" s="91"/>
      <c r="E952" s="92"/>
      <c r="F952" s="90"/>
      <c r="G952" s="92"/>
      <c r="H952" s="90"/>
      <c r="I952" s="19"/>
      <c r="J952" s="93"/>
      <c r="K952" s="19"/>
      <c r="L952" s="96"/>
      <c r="M952" s="19"/>
      <c r="N952" s="94"/>
      <c r="O952" s="19"/>
      <c r="P952" s="95"/>
    </row>
    <row r="953" ht="19.5" customHeight="1">
      <c r="A953" s="19"/>
      <c r="B953" s="89"/>
      <c r="C953" s="92"/>
      <c r="D953" s="91"/>
      <c r="E953" s="92"/>
      <c r="F953" s="90"/>
      <c r="G953" s="92"/>
      <c r="H953" s="90"/>
      <c r="I953" s="19"/>
      <c r="J953" s="93"/>
      <c r="K953" s="19"/>
      <c r="L953" s="96"/>
      <c r="M953" s="19"/>
      <c r="N953" s="94"/>
      <c r="O953" s="19"/>
      <c r="P953" s="95"/>
    </row>
    <row r="954" ht="19.5" customHeight="1">
      <c r="A954" s="19"/>
      <c r="B954" s="89"/>
      <c r="C954" s="92"/>
      <c r="D954" s="91"/>
      <c r="E954" s="92"/>
      <c r="F954" s="90"/>
      <c r="G954" s="92"/>
      <c r="H954" s="90"/>
      <c r="I954" s="19"/>
      <c r="J954" s="93"/>
      <c r="K954" s="19"/>
      <c r="L954" s="96"/>
      <c r="M954" s="19"/>
      <c r="N954" s="94"/>
      <c r="O954" s="19"/>
      <c r="P954" s="95"/>
    </row>
    <row r="955" ht="19.5" customHeight="1">
      <c r="A955" s="19"/>
      <c r="B955" s="89"/>
      <c r="C955" s="92"/>
      <c r="D955" s="91"/>
      <c r="E955" s="92"/>
      <c r="F955" s="90"/>
      <c r="G955" s="92"/>
      <c r="H955" s="90"/>
      <c r="I955" s="19"/>
      <c r="J955" s="93"/>
      <c r="K955" s="19"/>
      <c r="L955" s="96"/>
      <c r="M955" s="19"/>
      <c r="N955" s="94"/>
      <c r="O955" s="19"/>
      <c r="P955" s="95"/>
    </row>
    <row r="956" ht="19.5" customHeight="1">
      <c r="A956" s="19"/>
      <c r="B956" s="89"/>
      <c r="C956" s="92"/>
      <c r="D956" s="91"/>
      <c r="E956" s="92"/>
      <c r="F956" s="90"/>
      <c r="G956" s="92"/>
      <c r="H956" s="90"/>
      <c r="I956" s="19"/>
      <c r="J956" s="93"/>
      <c r="K956" s="19"/>
      <c r="L956" s="96"/>
      <c r="M956" s="19"/>
      <c r="N956" s="94"/>
      <c r="O956" s="19"/>
      <c r="P956" s="95"/>
    </row>
    <row r="957" ht="19.5" customHeight="1">
      <c r="A957" s="19"/>
      <c r="B957" s="89"/>
      <c r="C957" s="92"/>
      <c r="D957" s="91"/>
      <c r="E957" s="92"/>
      <c r="F957" s="90"/>
      <c r="G957" s="92"/>
      <c r="H957" s="90"/>
      <c r="I957" s="19"/>
      <c r="J957" s="93"/>
      <c r="K957" s="19"/>
      <c r="L957" s="96"/>
      <c r="M957" s="19"/>
      <c r="N957" s="94"/>
      <c r="O957" s="19"/>
      <c r="P957" s="95"/>
    </row>
    <row r="958" ht="19.5" customHeight="1">
      <c r="A958" s="19"/>
      <c r="B958" s="89"/>
      <c r="C958" s="92"/>
      <c r="D958" s="91"/>
      <c r="E958" s="92"/>
      <c r="F958" s="90"/>
      <c r="G958" s="92"/>
      <c r="H958" s="90"/>
      <c r="I958" s="19"/>
      <c r="J958" s="93"/>
      <c r="K958" s="19"/>
      <c r="L958" s="96"/>
      <c r="M958" s="19"/>
      <c r="N958" s="94"/>
      <c r="O958" s="19"/>
      <c r="P958" s="95"/>
    </row>
    <row r="959" ht="19.5" customHeight="1">
      <c r="A959" s="19"/>
      <c r="B959" s="89"/>
      <c r="C959" s="92"/>
      <c r="D959" s="91"/>
      <c r="E959" s="92"/>
      <c r="F959" s="90"/>
      <c r="G959" s="92"/>
      <c r="H959" s="90"/>
      <c r="I959" s="19"/>
      <c r="J959" s="93"/>
      <c r="K959" s="19"/>
      <c r="L959" s="96"/>
      <c r="M959" s="19"/>
      <c r="N959" s="94"/>
      <c r="O959" s="19"/>
      <c r="P959" s="95"/>
    </row>
    <row r="960" ht="19.5" customHeight="1">
      <c r="A960" s="19"/>
      <c r="B960" s="89"/>
      <c r="C960" s="92"/>
      <c r="D960" s="91"/>
      <c r="E960" s="92"/>
      <c r="F960" s="90"/>
      <c r="G960" s="92"/>
      <c r="H960" s="90"/>
      <c r="I960" s="19"/>
      <c r="J960" s="93"/>
      <c r="K960" s="19"/>
      <c r="L960" s="96"/>
      <c r="M960" s="19"/>
      <c r="N960" s="94"/>
      <c r="O960" s="19"/>
      <c r="P960" s="95"/>
    </row>
    <row r="961" ht="19.5" customHeight="1">
      <c r="A961" s="19"/>
      <c r="B961" s="89"/>
      <c r="C961" s="92"/>
      <c r="D961" s="91"/>
      <c r="E961" s="92"/>
      <c r="F961" s="90"/>
      <c r="G961" s="92"/>
      <c r="H961" s="90"/>
      <c r="I961" s="19"/>
      <c r="J961" s="93"/>
      <c r="K961" s="19"/>
      <c r="L961" s="96"/>
      <c r="M961" s="19"/>
      <c r="N961" s="94"/>
      <c r="O961" s="19"/>
      <c r="P961" s="95"/>
    </row>
    <row r="962" ht="19.5" customHeight="1">
      <c r="A962" s="19"/>
      <c r="B962" s="89"/>
      <c r="C962" s="92"/>
      <c r="D962" s="91"/>
      <c r="E962" s="92"/>
      <c r="F962" s="90"/>
      <c r="G962" s="92"/>
      <c r="H962" s="90"/>
      <c r="I962" s="19"/>
      <c r="J962" s="93"/>
      <c r="K962" s="19"/>
      <c r="L962" s="96"/>
      <c r="M962" s="19"/>
      <c r="N962" s="94"/>
      <c r="O962" s="19"/>
      <c r="P962" s="95"/>
    </row>
    <row r="963" ht="19.5" customHeight="1">
      <c r="A963" s="19"/>
      <c r="B963" s="89"/>
      <c r="C963" s="92"/>
      <c r="D963" s="91"/>
      <c r="E963" s="92"/>
      <c r="F963" s="90"/>
      <c r="G963" s="92"/>
      <c r="H963" s="90"/>
      <c r="I963" s="19"/>
      <c r="J963" s="93"/>
      <c r="K963" s="19"/>
      <c r="L963" s="96"/>
      <c r="M963" s="19"/>
      <c r="N963" s="94"/>
      <c r="O963" s="19"/>
      <c r="P963" s="95"/>
    </row>
    <row r="964" ht="19.5" customHeight="1">
      <c r="A964" s="19"/>
      <c r="B964" s="89"/>
      <c r="C964" s="92"/>
      <c r="D964" s="91"/>
      <c r="E964" s="92"/>
      <c r="F964" s="90"/>
      <c r="G964" s="92"/>
      <c r="H964" s="90"/>
      <c r="I964" s="19"/>
      <c r="J964" s="93"/>
      <c r="K964" s="19"/>
      <c r="L964" s="96"/>
      <c r="M964" s="19"/>
      <c r="N964" s="94"/>
      <c r="O964" s="19"/>
      <c r="P964" s="95"/>
    </row>
    <row r="965" ht="19.5" customHeight="1">
      <c r="A965" s="19"/>
      <c r="B965" s="89"/>
      <c r="C965" s="92"/>
      <c r="D965" s="91"/>
      <c r="E965" s="92"/>
      <c r="F965" s="90"/>
      <c r="G965" s="92"/>
      <c r="H965" s="90"/>
      <c r="I965" s="19"/>
      <c r="J965" s="93"/>
      <c r="K965" s="19"/>
      <c r="L965" s="96"/>
      <c r="M965" s="19"/>
      <c r="N965" s="94"/>
      <c r="O965" s="19"/>
      <c r="P965" s="95"/>
    </row>
    <row r="966" ht="19.5" customHeight="1">
      <c r="A966" s="19"/>
      <c r="B966" s="89"/>
      <c r="C966" s="92"/>
      <c r="D966" s="91"/>
      <c r="E966" s="92"/>
      <c r="F966" s="90"/>
      <c r="G966" s="92"/>
      <c r="H966" s="90"/>
      <c r="I966" s="19"/>
      <c r="J966" s="93"/>
      <c r="K966" s="19"/>
      <c r="L966" s="96"/>
      <c r="M966" s="19"/>
      <c r="N966" s="94"/>
      <c r="O966" s="19"/>
      <c r="P966" s="95"/>
    </row>
    <row r="967" ht="19.5" customHeight="1">
      <c r="A967" s="19"/>
      <c r="B967" s="89"/>
      <c r="C967" s="92"/>
      <c r="D967" s="91"/>
      <c r="E967" s="92"/>
      <c r="F967" s="90"/>
      <c r="G967" s="92"/>
      <c r="H967" s="90"/>
      <c r="I967" s="19"/>
      <c r="J967" s="93"/>
      <c r="K967" s="19"/>
      <c r="L967" s="96"/>
      <c r="M967" s="19"/>
      <c r="N967" s="94"/>
      <c r="O967" s="19"/>
      <c r="P967" s="95"/>
    </row>
    <row r="968" ht="19.5" customHeight="1">
      <c r="A968" s="19"/>
      <c r="B968" s="89"/>
      <c r="C968" s="92"/>
      <c r="D968" s="91"/>
      <c r="E968" s="92"/>
      <c r="F968" s="90"/>
      <c r="G968" s="92"/>
      <c r="H968" s="90"/>
      <c r="I968" s="19"/>
      <c r="J968" s="93"/>
      <c r="K968" s="19"/>
      <c r="L968" s="96"/>
      <c r="M968" s="19"/>
      <c r="N968" s="94"/>
      <c r="O968" s="19"/>
      <c r="P968" s="95"/>
    </row>
    <row r="969" ht="19.5" customHeight="1">
      <c r="A969" s="19"/>
      <c r="B969" s="89"/>
      <c r="C969" s="92"/>
      <c r="D969" s="91"/>
      <c r="E969" s="92"/>
      <c r="F969" s="90"/>
      <c r="G969" s="92"/>
      <c r="H969" s="90"/>
      <c r="I969" s="19"/>
      <c r="J969" s="93"/>
      <c r="K969" s="19"/>
      <c r="L969" s="96"/>
      <c r="M969" s="19"/>
      <c r="N969" s="94"/>
      <c r="O969" s="19"/>
      <c r="P969" s="95"/>
    </row>
    <row r="970" ht="19.5" customHeight="1">
      <c r="A970" s="19"/>
      <c r="B970" s="89"/>
      <c r="C970" s="92"/>
      <c r="D970" s="91"/>
      <c r="E970" s="92"/>
      <c r="F970" s="90"/>
      <c r="G970" s="92"/>
      <c r="H970" s="90"/>
      <c r="I970" s="19"/>
      <c r="J970" s="93"/>
      <c r="K970" s="19"/>
      <c r="L970" s="96"/>
      <c r="M970" s="19"/>
      <c r="N970" s="94"/>
      <c r="O970" s="19"/>
      <c r="P970" s="95"/>
    </row>
    <row r="971" ht="19.5" customHeight="1">
      <c r="A971" s="19"/>
      <c r="B971" s="89"/>
      <c r="C971" s="92"/>
      <c r="D971" s="91"/>
      <c r="E971" s="92"/>
      <c r="F971" s="90"/>
      <c r="G971" s="92"/>
      <c r="H971" s="90"/>
      <c r="I971" s="19"/>
      <c r="J971" s="93"/>
      <c r="K971" s="19"/>
      <c r="L971" s="96"/>
      <c r="M971" s="19"/>
      <c r="N971" s="94"/>
      <c r="O971" s="19"/>
      <c r="P971" s="95"/>
    </row>
    <row r="972" ht="19.5" customHeight="1">
      <c r="A972" s="19"/>
      <c r="B972" s="89"/>
      <c r="C972" s="92"/>
      <c r="D972" s="91"/>
      <c r="E972" s="92"/>
      <c r="F972" s="90"/>
      <c r="G972" s="92"/>
      <c r="H972" s="90"/>
      <c r="I972" s="19"/>
      <c r="J972" s="93"/>
      <c r="K972" s="19"/>
      <c r="L972" s="96"/>
      <c r="M972" s="19"/>
      <c r="N972" s="94"/>
      <c r="O972" s="19"/>
      <c r="P972" s="95"/>
    </row>
    <row r="973" ht="19.5" customHeight="1">
      <c r="A973" s="19"/>
      <c r="B973" s="89"/>
      <c r="C973" s="92"/>
      <c r="D973" s="91"/>
      <c r="E973" s="92"/>
      <c r="F973" s="90"/>
      <c r="G973" s="92"/>
      <c r="H973" s="90"/>
      <c r="I973" s="19"/>
      <c r="J973" s="93"/>
      <c r="K973" s="19"/>
      <c r="L973" s="96"/>
      <c r="M973" s="19"/>
      <c r="N973" s="94"/>
      <c r="O973" s="19"/>
      <c r="P973" s="95"/>
    </row>
    <row r="974" ht="19.5" customHeight="1">
      <c r="A974" s="19"/>
      <c r="B974" s="89"/>
      <c r="C974" s="92"/>
      <c r="D974" s="91"/>
      <c r="E974" s="92"/>
      <c r="F974" s="90"/>
      <c r="G974" s="92"/>
      <c r="H974" s="90"/>
      <c r="I974" s="19"/>
      <c r="J974" s="93"/>
      <c r="K974" s="19"/>
      <c r="L974" s="96"/>
      <c r="M974" s="19"/>
      <c r="N974" s="94"/>
      <c r="O974" s="19"/>
      <c r="P974" s="95"/>
    </row>
    <row r="975" ht="19.5" customHeight="1">
      <c r="A975" s="19"/>
      <c r="B975" s="89"/>
      <c r="C975" s="92"/>
      <c r="D975" s="91"/>
      <c r="E975" s="92"/>
      <c r="F975" s="90"/>
      <c r="G975" s="92"/>
      <c r="H975" s="90"/>
      <c r="I975" s="19"/>
      <c r="J975" s="93"/>
      <c r="K975" s="19"/>
      <c r="L975" s="96"/>
      <c r="M975" s="19"/>
      <c r="N975" s="94"/>
      <c r="O975" s="19"/>
      <c r="P975" s="95"/>
    </row>
    <row r="976" ht="19.5" customHeight="1">
      <c r="A976" s="19"/>
      <c r="B976" s="89"/>
      <c r="C976" s="92"/>
      <c r="D976" s="91"/>
      <c r="E976" s="92"/>
      <c r="F976" s="90"/>
      <c r="G976" s="92"/>
      <c r="H976" s="90"/>
      <c r="I976" s="19"/>
      <c r="J976" s="93"/>
      <c r="K976" s="19"/>
      <c r="L976" s="96"/>
      <c r="M976" s="19"/>
      <c r="N976" s="94"/>
      <c r="O976" s="19"/>
      <c r="P976" s="95"/>
    </row>
    <row r="977" ht="19.5" customHeight="1">
      <c r="A977" s="19"/>
      <c r="B977" s="89"/>
      <c r="C977" s="92"/>
      <c r="D977" s="91"/>
      <c r="E977" s="92"/>
      <c r="F977" s="90"/>
      <c r="G977" s="92"/>
      <c r="H977" s="90"/>
      <c r="I977" s="19"/>
      <c r="J977" s="93"/>
      <c r="K977" s="19"/>
      <c r="L977" s="96"/>
      <c r="M977" s="19"/>
      <c r="N977" s="94"/>
      <c r="O977" s="19"/>
      <c r="P977" s="95"/>
    </row>
    <row r="978" ht="19.5" customHeight="1">
      <c r="A978" s="19"/>
      <c r="B978" s="89"/>
      <c r="C978" s="92"/>
      <c r="D978" s="91"/>
      <c r="E978" s="92"/>
      <c r="F978" s="90"/>
      <c r="G978" s="92"/>
      <c r="H978" s="90"/>
      <c r="I978" s="19"/>
      <c r="J978" s="93"/>
      <c r="K978" s="19"/>
      <c r="L978" s="96"/>
      <c r="M978" s="19"/>
      <c r="N978" s="94"/>
      <c r="O978" s="19"/>
      <c r="P978" s="95"/>
    </row>
    <row r="979" ht="19.5" customHeight="1">
      <c r="A979" s="19"/>
      <c r="B979" s="89"/>
      <c r="C979" s="92"/>
      <c r="D979" s="91"/>
      <c r="E979" s="92"/>
      <c r="F979" s="90"/>
      <c r="G979" s="92"/>
      <c r="H979" s="90"/>
      <c r="I979" s="19"/>
      <c r="J979" s="93"/>
      <c r="K979" s="19"/>
      <c r="L979" s="96"/>
      <c r="M979" s="19"/>
      <c r="N979" s="94"/>
      <c r="O979" s="19"/>
      <c r="P979" s="95"/>
    </row>
    <row r="980" ht="19.5" customHeight="1">
      <c r="A980" s="19"/>
      <c r="B980" s="89"/>
      <c r="C980" s="92"/>
      <c r="D980" s="91"/>
      <c r="E980" s="92"/>
      <c r="F980" s="90"/>
      <c r="G980" s="92"/>
      <c r="H980" s="90"/>
      <c r="I980" s="19"/>
      <c r="J980" s="93"/>
      <c r="K980" s="19"/>
      <c r="L980" s="96"/>
      <c r="M980" s="19"/>
      <c r="N980" s="94"/>
      <c r="O980" s="19"/>
      <c r="P980" s="95"/>
    </row>
    <row r="981" ht="19.5" customHeight="1">
      <c r="A981" s="19"/>
      <c r="B981" s="89"/>
      <c r="C981" s="92"/>
      <c r="D981" s="91"/>
      <c r="E981" s="92"/>
      <c r="F981" s="90"/>
      <c r="G981" s="92"/>
      <c r="H981" s="90"/>
      <c r="I981" s="19"/>
      <c r="J981" s="93"/>
      <c r="K981" s="19"/>
      <c r="L981" s="96"/>
      <c r="M981" s="19"/>
      <c r="N981" s="94"/>
      <c r="O981" s="19"/>
      <c r="P981" s="95"/>
    </row>
    <row r="982" ht="19.5" customHeight="1">
      <c r="A982" s="19"/>
      <c r="B982" s="89"/>
      <c r="C982" s="92"/>
      <c r="D982" s="91"/>
      <c r="E982" s="92"/>
      <c r="F982" s="90"/>
      <c r="G982" s="92"/>
      <c r="H982" s="90"/>
      <c r="I982" s="19"/>
      <c r="J982" s="93"/>
      <c r="K982" s="19"/>
      <c r="L982" s="96"/>
      <c r="M982" s="19"/>
      <c r="N982" s="94"/>
      <c r="O982" s="19"/>
      <c r="P982" s="95"/>
    </row>
    <row r="983" ht="19.5" customHeight="1">
      <c r="A983" s="19"/>
      <c r="B983" s="89"/>
      <c r="C983" s="92"/>
      <c r="D983" s="91"/>
      <c r="E983" s="92"/>
      <c r="F983" s="90"/>
      <c r="G983" s="92"/>
      <c r="H983" s="90"/>
      <c r="I983" s="19"/>
      <c r="J983" s="93"/>
      <c r="K983" s="19"/>
      <c r="L983" s="96"/>
      <c r="M983" s="19"/>
      <c r="N983" s="94"/>
      <c r="O983" s="19"/>
      <c r="P983" s="95"/>
    </row>
    <row r="984" ht="19.5" customHeight="1">
      <c r="A984" s="19"/>
      <c r="B984" s="89"/>
      <c r="C984" s="92"/>
      <c r="D984" s="91"/>
      <c r="E984" s="92"/>
      <c r="F984" s="90"/>
      <c r="G984" s="92"/>
      <c r="H984" s="90"/>
      <c r="I984" s="19"/>
      <c r="J984" s="93"/>
      <c r="K984" s="19"/>
      <c r="L984" s="96"/>
      <c r="M984" s="19"/>
      <c r="N984" s="94"/>
      <c r="O984" s="19"/>
      <c r="P984" s="95"/>
    </row>
    <row r="985" ht="19.5" customHeight="1">
      <c r="A985" s="19"/>
      <c r="B985" s="89"/>
      <c r="C985" s="92"/>
      <c r="D985" s="91"/>
      <c r="E985" s="92"/>
      <c r="F985" s="90"/>
      <c r="G985" s="92"/>
      <c r="H985" s="90"/>
      <c r="I985" s="19"/>
      <c r="J985" s="93"/>
      <c r="K985" s="19"/>
      <c r="L985" s="96"/>
      <c r="M985" s="19"/>
      <c r="N985" s="94"/>
      <c r="O985" s="19"/>
      <c r="P985" s="95"/>
    </row>
    <row r="986" ht="19.5" customHeight="1">
      <c r="A986" s="19"/>
      <c r="B986" s="89"/>
      <c r="C986" s="92"/>
      <c r="D986" s="91"/>
      <c r="E986" s="92"/>
      <c r="F986" s="90"/>
      <c r="G986" s="92"/>
      <c r="H986" s="90"/>
      <c r="I986" s="19"/>
      <c r="J986" s="93"/>
      <c r="K986" s="19"/>
      <c r="L986" s="96"/>
      <c r="M986" s="19"/>
      <c r="N986" s="94"/>
      <c r="O986" s="19"/>
      <c r="P986" s="95"/>
    </row>
    <row r="987" ht="19.5" customHeight="1">
      <c r="A987" s="19"/>
      <c r="B987" s="89"/>
      <c r="C987" s="92"/>
      <c r="D987" s="91"/>
      <c r="E987" s="92"/>
      <c r="F987" s="90"/>
      <c r="G987" s="92"/>
      <c r="H987" s="90"/>
      <c r="I987" s="19"/>
      <c r="J987" s="93"/>
      <c r="K987" s="19"/>
      <c r="L987" s="96"/>
      <c r="M987" s="19"/>
      <c r="N987" s="94"/>
      <c r="O987" s="19"/>
      <c r="P987" s="95"/>
    </row>
    <row r="988" ht="19.5" customHeight="1">
      <c r="A988" s="19"/>
      <c r="B988" s="89"/>
      <c r="C988" s="92"/>
      <c r="D988" s="91"/>
      <c r="E988" s="92"/>
      <c r="F988" s="90"/>
      <c r="G988" s="92"/>
      <c r="H988" s="90"/>
      <c r="I988" s="19"/>
      <c r="J988" s="93"/>
      <c r="K988" s="19"/>
      <c r="L988" s="96"/>
      <c r="M988" s="19"/>
      <c r="N988" s="94"/>
      <c r="O988" s="19"/>
      <c r="P988" s="95"/>
    </row>
    <row r="989" ht="19.5" customHeight="1">
      <c r="A989" s="19"/>
      <c r="B989" s="89"/>
      <c r="C989" s="92"/>
      <c r="D989" s="91"/>
      <c r="E989" s="92"/>
      <c r="F989" s="90"/>
      <c r="G989" s="92"/>
      <c r="H989" s="90"/>
      <c r="I989" s="19"/>
      <c r="J989" s="93"/>
      <c r="K989" s="19"/>
      <c r="L989" s="96"/>
      <c r="M989" s="19"/>
      <c r="N989" s="94"/>
      <c r="O989" s="19"/>
      <c r="P989" s="95"/>
    </row>
    <row r="990" ht="19.5" customHeight="1">
      <c r="A990" s="19"/>
      <c r="B990" s="89"/>
      <c r="C990" s="92"/>
      <c r="D990" s="91"/>
      <c r="E990" s="92"/>
      <c r="F990" s="90"/>
      <c r="G990" s="92"/>
      <c r="H990" s="90"/>
      <c r="I990" s="19"/>
      <c r="J990" s="93"/>
      <c r="K990" s="19"/>
      <c r="L990" s="96"/>
      <c r="M990" s="19"/>
      <c r="N990" s="94"/>
      <c r="O990" s="19"/>
      <c r="P990" s="95"/>
    </row>
    <row r="991" ht="19.5" customHeight="1">
      <c r="A991" s="19"/>
      <c r="B991" s="89"/>
      <c r="C991" s="92"/>
      <c r="D991" s="91"/>
      <c r="E991" s="92"/>
      <c r="F991" s="90"/>
      <c r="G991" s="92"/>
      <c r="H991" s="90"/>
      <c r="I991" s="19"/>
      <c r="J991" s="93"/>
      <c r="K991" s="19"/>
      <c r="L991" s="96"/>
      <c r="M991" s="19"/>
      <c r="N991" s="94"/>
      <c r="O991" s="19"/>
      <c r="P991" s="95"/>
    </row>
    <row r="992" ht="19.5" customHeight="1">
      <c r="A992" s="19"/>
      <c r="B992" s="89"/>
      <c r="C992" s="92"/>
      <c r="D992" s="91"/>
      <c r="E992" s="92"/>
      <c r="F992" s="90"/>
      <c r="G992" s="92"/>
      <c r="H992" s="90"/>
      <c r="I992" s="19"/>
      <c r="J992" s="93"/>
      <c r="K992" s="19"/>
      <c r="L992" s="96"/>
      <c r="M992" s="19"/>
      <c r="N992" s="94"/>
      <c r="O992" s="19"/>
      <c r="P992" s="95"/>
    </row>
    <row r="993" ht="19.5" customHeight="1">
      <c r="A993" s="19"/>
      <c r="B993" s="89"/>
      <c r="C993" s="92"/>
      <c r="D993" s="91"/>
      <c r="E993" s="92"/>
      <c r="F993" s="90"/>
      <c r="G993" s="92"/>
      <c r="H993" s="90"/>
      <c r="I993" s="19"/>
      <c r="J993" s="93"/>
      <c r="K993" s="19"/>
      <c r="L993" s="96"/>
      <c r="M993" s="19"/>
      <c r="N993" s="94"/>
      <c r="O993" s="19"/>
      <c r="P993" s="95"/>
    </row>
    <row r="994" ht="19.5" customHeight="1">
      <c r="A994" s="19"/>
      <c r="B994" s="89"/>
      <c r="C994" s="92"/>
      <c r="D994" s="91"/>
      <c r="E994" s="92"/>
      <c r="F994" s="90"/>
      <c r="G994" s="92"/>
      <c r="H994" s="90"/>
      <c r="I994" s="19"/>
      <c r="J994" s="93"/>
      <c r="K994" s="19"/>
      <c r="L994" s="96"/>
      <c r="M994" s="19"/>
      <c r="N994" s="94"/>
      <c r="O994" s="19"/>
      <c r="P994" s="95"/>
    </row>
    <row r="995" ht="19.5" customHeight="1">
      <c r="A995" s="19"/>
      <c r="B995" s="89"/>
      <c r="C995" s="92"/>
      <c r="D995" s="91"/>
      <c r="E995" s="92"/>
      <c r="F995" s="90"/>
      <c r="G995" s="92"/>
      <c r="H995" s="90"/>
      <c r="I995" s="19"/>
      <c r="J995" s="93"/>
      <c r="K995" s="19"/>
      <c r="L995" s="96"/>
      <c r="M995" s="19"/>
      <c r="N995" s="94"/>
      <c r="O995" s="19"/>
      <c r="P995" s="95"/>
    </row>
    <row r="996" ht="19.5" customHeight="1">
      <c r="A996" s="19"/>
      <c r="B996" s="89"/>
      <c r="C996" s="92"/>
      <c r="D996" s="91"/>
      <c r="E996" s="92"/>
      <c r="F996" s="90"/>
      <c r="G996" s="92"/>
      <c r="H996" s="90"/>
      <c r="I996" s="19"/>
      <c r="J996" s="93"/>
      <c r="K996" s="19"/>
      <c r="L996" s="96"/>
      <c r="M996" s="19"/>
      <c r="N996" s="94"/>
      <c r="O996" s="19"/>
      <c r="P996" s="95"/>
    </row>
    <row r="997" ht="19.5" customHeight="1">
      <c r="A997" s="19"/>
      <c r="B997" s="89"/>
      <c r="C997" s="92"/>
      <c r="D997" s="91"/>
      <c r="E997" s="92"/>
      <c r="F997" s="90"/>
      <c r="G997" s="92"/>
      <c r="H997" s="90"/>
      <c r="I997" s="19"/>
      <c r="J997" s="93"/>
      <c r="K997" s="19"/>
      <c r="L997" s="96"/>
      <c r="M997" s="19"/>
      <c r="N997" s="94"/>
      <c r="O997" s="19"/>
      <c r="P997" s="95"/>
    </row>
    <row r="998" ht="19.5" customHeight="1">
      <c r="A998" s="19"/>
      <c r="B998" s="89"/>
      <c r="C998" s="92"/>
      <c r="D998" s="91"/>
      <c r="E998" s="92"/>
      <c r="F998" s="90"/>
      <c r="G998" s="92"/>
      <c r="H998" s="90"/>
      <c r="I998" s="19"/>
      <c r="J998" s="93"/>
      <c r="K998" s="19"/>
      <c r="L998" s="96"/>
      <c r="M998" s="19"/>
      <c r="N998" s="94"/>
      <c r="O998" s="19"/>
      <c r="P998" s="95"/>
    </row>
    <row r="999" ht="19.5" customHeight="1">
      <c r="A999" s="19"/>
      <c r="B999" s="89"/>
      <c r="C999" s="92"/>
      <c r="D999" s="91"/>
      <c r="E999" s="92"/>
      <c r="F999" s="90"/>
      <c r="G999" s="92"/>
      <c r="H999" s="90"/>
      <c r="I999" s="19"/>
      <c r="J999" s="93"/>
      <c r="K999" s="19"/>
      <c r="L999" s="96"/>
      <c r="M999" s="19"/>
      <c r="N999" s="94"/>
      <c r="O999" s="19"/>
      <c r="P999" s="95"/>
    </row>
    <row r="1000" ht="19.5" customHeight="1">
      <c r="A1000" s="19"/>
      <c r="B1000" s="89"/>
      <c r="C1000" s="92"/>
      <c r="D1000" s="91"/>
      <c r="E1000" s="92"/>
      <c r="F1000" s="90"/>
      <c r="G1000" s="92"/>
      <c r="H1000" s="90"/>
      <c r="I1000" s="19"/>
      <c r="J1000" s="93"/>
      <c r="K1000" s="19"/>
      <c r="L1000" s="96"/>
      <c r="M1000" s="19"/>
      <c r="N1000" s="94"/>
      <c r="O1000" s="19"/>
      <c r="P1000" s="95"/>
    </row>
  </sheetData>
  <mergeCells count="10">
    <mergeCell ref="N2:O2"/>
    <mergeCell ref="N3:O3"/>
    <mergeCell ref="M4:O4"/>
    <mergeCell ref="M736:O736"/>
    <mergeCell ref="D1:M2"/>
    <mergeCell ref="N1:P1"/>
    <mergeCell ref="A1:C1"/>
    <mergeCell ref="A4:B5"/>
    <mergeCell ref="J3:J5"/>
    <mergeCell ref="H4:H5"/>
  </mergeCells>
  <conditionalFormatting sqref="B2:B3 B6:B1000">
    <cfRule type="cellIs" dxfId="0" priority="1" operator="greaterThan">
      <formula>0</formula>
    </cfRule>
  </conditionalFormatting>
  <conditionalFormatting sqref="L6:L735">
    <cfRule type="cellIs" dxfId="2" priority="2" operator="greaterThan">
      <formula>30</formula>
    </cfRule>
  </conditionalFormatting>
  <conditionalFormatting sqref="L6:L735">
    <cfRule type="cellIs" dxfId="3" priority="3" operator="greaterThan">
      <formula>20</formula>
    </cfRule>
  </conditionalFormatting>
  <conditionalFormatting sqref="L6:L735">
    <cfRule type="cellIs" dxfId="4" priority="4" operator="greaterThan">
      <formula>10</formula>
    </cfRule>
  </conditionalFormatting>
  <conditionalFormatting sqref="L6:L735">
    <cfRule type="cellIs" dxfId="5" priority="5" operator="greaterThan">
      <formula>0</formula>
    </cfRule>
  </conditionalFormatting>
  <conditionalFormatting sqref="H6">
    <cfRule type="cellIs" dxfId="6" priority="6" operator="greaterThan">
      <formula>"B2"</formula>
    </cfRule>
  </conditionalFormatting>
  <conditionalFormatting sqref="P6:P736">
    <cfRule type="cellIs" dxfId="1" priority="7" operator="greaterThan">
      <formula>0</formula>
    </cfRule>
  </conditionalFormatting>
  <drawing r:id="rId1"/>
</worksheet>
</file>